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charts/style4.xml" ContentType="application/vnd.ms-office.chartstyle+xml"/>
  <Override PartName="/xl/charts/colors4.xml" ContentType="application/vnd.ms-office.chartcolor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rreaa1\AppData\Local\Microsoft\Windows\INetCache\Content.Outlook\7LV5BRKG\"/>
    </mc:Choice>
  </mc:AlternateContent>
  <bookViews>
    <workbookView xWindow="0" yWindow="0" windowWidth="24000" windowHeight="9435" firstSheet="1" activeTab="1"/>
  </bookViews>
  <sheets>
    <sheet name="INGRESOS R.PROPIOS MENSUAL" sheetId="7" state="hidden" r:id="rId1"/>
    <sheet name="INGRESOS R.PROPIOS ACUM FEBRERO" sheetId="5" r:id="rId2"/>
    <sheet name="REPORTE SIIF II" sheetId="6" state="hidden" r:id="rId3"/>
  </sheets>
  <calcPr calcId="171027"/>
</workbook>
</file>

<file path=xl/calcChain.xml><?xml version="1.0" encoding="utf-8"?>
<calcChain xmlns="http://schemas.openxmlformats.org/spreadsheetml/2006/main">
  <c r="D12" i="5" l="1"/>
  <c r="D11" i="5"/>
  <c r="D10" i="5" s="1"/>
  <c r="D8" i="5" s="1"/>
  <c r="D9" i="5"/>
  <c r="D57" i="5"/>
  <c r="D54" i="5"/>
  <c r="D53" i="5"/>
  <c r="E57" i="5" l="1"/>
  <c r="E54" i="5" s="1"/>
  <c r="E53" i="5"/>
  <c r="K63" i="7" l="1"/>
  <c r="K61" i="7"/>
  <c r="C48" i="5" l="1"/>
  <c r="C47" i="5"/>
  <c r="C46" i="5"/>
  <c r="E12" i="5"/>
  <c r="E11" i="5"/>
  <c r="E9" i="5"/>
  <c r="C10" i="5"/>
  <c r="C9" i="5"/>
  <c r="C8" i="5" l="1"/>
  <c r="E10" i="5"/>
  <c r="E8" i="5" s="1"/>
  <c r="J63" i="7"/>
  <c r="J61" i="7" s="1"/>
  <c r="I63" i="7" l="1"/>
  <c r="I61" i="7" s="1"/>
  <c r="L63" i="7" l="1"/>
  <c r="L61" i="7" s="1"/>
  <c r="H63" i="7"/>
  <c r="H61" i="7" s="1"/>
  <c r="S53" i="5" l="1"/>
  <c r="R53" i="5"/>
  <c r="Q53" i="5"/>
  <c r="P53" i="5"/>
  <c r="C61" i="7" l="1"/>
  <c r="C62" i="7"/>
  <c r="C63" i="7"/>
  <c r="C64" i="7"/>
  <c r="C65" i="7"/>
  <c r="C53" i="5" l="1"/>
  <c r="C16" i="7" l="1"/>
  <c r="C18" i="7"/>
  <c r="D19" i="7"/>
  <c r="D17" i="7" s="1"/>
  <c r="E19" i="7"/>
  <c r="F19" i="7"/>
  <c r="F17" i="7" s="1"/>
  <c r="C20" i="7"/>
  <c r="C21" i="7"/>
  <c r="C60" i="7"/>
  <c r="P10" i="7"/>
  <c r="P8" i="7" s="1"/>
  <c r="O10" i="7"/>
  <c r="O8" i="7" s="1"/>
  <c r="N10" i="7"/>
  <c r="N8" i="7" s="1"/>
  <c r="M10" i="7"/>
  <c r="M8" i="7" s="1"/>
  <c r="L10" i="7"/>
  <c r="L8" i="7" s="1"/>
  <c r="I10" i="7"/>
  <c r="I8" i="7" s="1"/>
  <c r="H10" i="7"/>
  <c r="H8" i="7" s="1"/>
  <c r="F10" i="7"/>
  <c r="F8" i="7" s="1"/>
  <c r="E10" i="7"/>
  <c r="E8" i="7" s="1"/>
  <c r="D10" i="7"/>
  <c r="D8" i="7" s="1"/>
  <c r="C10" i="7"/>
  <c r="C19" i="7" s="1"/>
  <c r="E17" i="7" l="1"/>
  <c r="C8" i="7"/>
  <c r="C17" i="7" s="1"/>
  <c r="C54" i="5" l="1"/>
  <c r="C57" i="5"/>
</calcChain>
</file>

<file path=xl/sharedStrings.xml><?xml version="1.0" encoding="utf-8"?>
<sst xmlns="http://schemas.openxmlformats.org/spreadsheetml/2006/main" count="741" uniqueCount="179">
  <si>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</si>
  <si>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</si>
  <si>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</si>
  <si>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</si>
  <si>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</si>
  <si>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</si>
  <si>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</si>
  <si>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</si>
  <si>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</si>
  <si>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</si>
  <si>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</si>
  <si>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</si>
  <si>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</si>
  <si>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</si>
  <si>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</si>
  <si>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</si>
  <si>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</si>
  <si>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</si>
  <si>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</si>
  <si>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</si>
  <si>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</si>
  <si>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</si>
  <si>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</si>
  <si>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</si>
  <si>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</si>
  <si>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</si>
  <si>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</si>
  <si>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</si>
  <si>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</si>
  <si>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</si>
  <si>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</si>
  <si>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</si>
  <si>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</si>
  <si>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</si>
  <si>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</si>
  <si>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</si>
  <si>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</si>
  <si>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</si>
  <si>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</si>
  <si>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</si>
  <si>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</si>
  <si>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</si>
  <si>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</si>
  <si>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</si>
  <si>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</si>
  <si>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</si>
  <si>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</si>
  <si>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</si>
  <si>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</si>
  <si>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</si>
  <si>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</si>
  <si>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</si>
  <si>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</si>
  <si>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</si>
  <si>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</si>
  <si>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</si>
  <si>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</si>
  <si>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</si>
  <si>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</si>
  <si>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</si>
  <si>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</si>
  <si>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</si>
  <si>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</si>
  <si>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</si>
  <si>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</si>
  <si>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</si>
  <si>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</si>
  <si>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</si>
  <si>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</si>
  <si>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</si>
  <si>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</si>
  <si>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</si>
  <si>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</si>
  <si>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</si>
  <si>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</si>
  <si>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</si>
  <si>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</si>
  <si>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</si>
  <si>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</si>
  <si>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</si>
  <si>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</si>
  <si>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</si>
  <si>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</si>
  <si>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</si>
  <si>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</si>
  <si>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</si>
  <si>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</si>
  <si>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</si>
  <si>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</si>
  <si>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</si>
  <si>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</si>
  <si>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</si>
  <si>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</si>
  <si>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</si>
  <si>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</si>
  <si>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</si>
  <si>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</si>
  <si>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</si>
  <si>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</si>
  <si>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</si>
  <si>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</si>
  <si>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</si>
  <si>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</si>
  <si>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</si>
  <si>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</si>
  <si>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</si>
  <si>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</si>
  <si>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</si>
  <si>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</si>
  <si>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</si>
  <si>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</si>
  <si>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</si>
  <si>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</si>
  <si>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</si>
  <si>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</si>
  <si>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</si>
  <si>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</si>
  <si>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</si>
  <si>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</si>
  <si>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</si>
  <si>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</si>
  <si>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</si>
  <si>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</si>
  <si>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</si>
  <si>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</si>
  <si>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</si>
  <si>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</si>
  <si>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</si>
  <si>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RECAUDO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</si>
  <si>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</si>
  <si>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</si>
  <si>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</si>
  <si>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</si>
  <si>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</si>
  <si>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</si>
  <si>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</si>
  <si>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</si>
  <si>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</si>
  <si>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</si>
  <si>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</si>
  <si>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</si>
  <si>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</si>
  <si>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</si>
  <si>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</si>
  <si>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</si>
  <si>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</si>
  <si>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</si>
  <si>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</si>
  <si>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</si>
  <si>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</si>
  <si>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</si>
  <si>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</si>
  <si>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</si>
  <si>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</si>
  <si>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</si>
  <si>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</si>
  <si>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</si>
  <si>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</si>
  <si>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</si>
  <si>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</si>
  <si>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</si>
  <si>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</si>
  <si>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</si>
  <si>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</si>
  <si>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</si>
  <si>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</si>
  <si>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</si>
  <si>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</si>
  <si>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</si>
  <si>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</si>
  <si>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</si>
  <si>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</si>
  <si>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</si>
  <si>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</si>
  <si>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</si>
  <si>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</si>
  <si>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</si>
  <si>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INFORME DE INGRESOS RECURSOS PROPIOS MENSUAL UAE DIAN ACUMULADO 2019 (EN MILLONES DE PESOS)</t>
  </si>
  <si>
    <t>INFORME DE INGRESOS RECURSOS PROPIOS MENSUAL UAE DIAN ACUMULADO 2020 (EN 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</si>
</sst>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20"/>
      <name val="Calibri"/>
      <family val="2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9900"/>
        <bgColor rgb="FF0099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6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/>
    <xf numFmtId="0" fontId="12" fillId="10" borderId="1" xfId="0" applyFont="1" applyFill="1" applyBorder="1" applyAlignment="1">
      <alignment horizontal="center"/>
    </xf>
    <xf numFmtId="0" fontId="13" fillId="10" borderId="0" xfId="0" applyFont="1" applyFill="1" applyBorder="1"/>
    <xf numFmtId="0" fontId="16" fillId="0" borderId="1" xfId="0" applyFont="1" applyFill="1" applyBorder="1"/>
    <xf numFmtId="167" fontId="17" fillId="2" borderId="1" xfId="0" applyNumberFormat="1" applyFont="1" applyFill="1" applyBorder="1" applyAlignment="1">
      <alignment horizontal="right"/>
    </xf>
    <xf numFmtId="0" fontId="10" fillId="0" borderId="0" xfId="0" applyFont="1" applyFill="1" applyBorder="1"/>
    <xf numFmtId="164" fontId="10" fillId="0" borderId="0" xfId="1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20" fillId="0" borderId="7" xfId="0" applyNumberFormat="1" applyFont="1" applyFill="1" applyBorder="1" applyAlignment="1">
      <alignment vertical="top" wrapText="1"/>
    </xf>
    <xf numFmtId="0" fontId="20" fillId="0" borderId="8" xfId="0" applyNumberFormat="1" applyFont="1" applyFill="1" applyBorder="1" applyAlignment="1">
      <alignment vertical="top" wrapText="1"/>
    </xf>
    <xf numFmtId="0" fontId="20" fillId="0" borderId="9" xfId="0" applyNumberFormat="1" applyFont="1" applyFill="1" applyBorder="1" applyAlignment="1">
      <alignment vertical="top" wrapText="1"/>
    </xf>
    <xf numFmtId="0" fontId="20" fillId="0" borderId="0" xfId="0" applyFont="1" applyFill="1" applyBorder="1"/>
    <xf numFmtId="0" fontId="20" fillId="0" borderId="10" xfId="0" applyNumberFormat="1" applyFont="1" applyFill="1" applyBorder="1" applyAlignment="1">
      <alignment vertical="top" wrapText="1"/>
    </xf>
    <xf numFmtId="0" fontId="20" fillId="0" borderId="11" xfId="0" applyNumberFormat="1" applyFont="1" applyFill="1" applyBorder="1" applyAlignment="1">
      <alignment vertical="top" wrapText="1"/>
    </xf>
    <xf numFmtId="0" fontId="20" fillId="0" borderId="12" xfId="0" applyNumberFormat="1" applyFont="1" applyFill="1" applyBorder="1" applyAlignment="1">
      <alignment vertical="top" wrapText="1"/>
    </xf>
    <xf numFmtId="0" fontId="20" fillId="0" borderId="13" xfId="0" applyNumberFormat="1" applyFont="1" applyFill="1" applyBorder="1" applyAlignment="1">
      <alignment vertical="top" wrapText="1"/>
    </xf>
    <xf numFmtId="0" fontId="20" fillId="0" borderId="14" xfId="0" applyNumberFormat="1" applyFont="1" applyFill="1" applyBorder="1" applyAlignment="1">
      <alignment vertical="top" wrapText="1"/>
    </xf>
    <xf numFmtId="0" fontId="26" fillId="0" borderId="0" xfId="0" applyNumberFormat="1" applyFont="1" applyFill="1" applyBorder="1" applyAlignment="1">
      <alignment vertical="top" wrapText="1" readingOrder="1"/>
    </xf>
    <xf numFmtId="0" fontId="25" fillId="0" borderId="0" xfId="0" applyNumberFormat="1" applyFont="1" applyFill="1" applyBorder="1" applyAlignment="1">
      <alignment vertical="top" wrapText="1" readingOrder="1"/>
    </xf>
    <xf numFmtId="0" fontId="24" fillId="6" borderId="19" xfId="0" applyNumberFormat="1" applyFont="1" applyFill="1" applyBorder="1" applyAlignment="1">
      <alignment horizontal="center" wrapText="1" readingOrder="1"/>
    </xf>
    <xf numFmtId="0" fontId="25" fillId="0" borderId="15" xfId="0" applyNumberFormat="1" applyFont="1" applyFill="1" applyBorder="1" applyAlignment="1">
      <alignment vertical="top" wrapText="1" readingOrder="1"/>
    </xf>
    <xf numFmtId="0" fontId="25" fillId="0" borderId="15" xfId="0" applyNumberFormat="1" applyFont="1" applyFill="1" applyBorder="1" applyAlignment="1">
      <alignment horizontal="right" vertical="top" wrapText="1" readingOrder="1"/>
    </xf>
    <xf numFmtId="0" fontId="25" fillId="8" borderId="15" xfId="0" applyNumberFormat="1" applyFont="1" applyFill="1" applyBorder="1" applyAlignment="1">
      <alignment vertical="top" wrapText="1" readingOrder="1"/>
    </xf>
    <xf numFmtId="0" fontId="25" fillId="8" borderId="15" xfId="0" applyNumberFormat="1" applyFont="1" applyFill="1" applyBorder="1" applyAlignment="1">
      <alignment horizontal="right" vertical="top" wrapText="1" readingOrder="1"/>
    </xf>
    <xf numFmtId="0" fontId="25" fillId="11" borderId="15" xfId="0" applyNumberFormat="1" applyFont="1" applyFill="1" applyBorder="1" applyAlignment="1">
      <alignment vertical="top" wrapText="1" readingOrder="1"/>
    </xf>
    <xf numFmtId="0" fontId="25" fillId="11" borderId="15" xfId="0" applyNumberFormat="1" applyFont="1" applyFill="1" applyBorder="1" applyAlignment="1">
      <alignment horizontal="right" vertical="top" wrapText="1" readingOrder="1"/>
    </xf>
    <xf numFmtId="0" fontId="1" fillId="0" borderId="25" xfId="0" applyFont="1" applyFill="1" applyBorder="1"/>
    <xf numFmtId="0" fontId="1" fillId="0" borderId="24" xfId="0" applyFont="1" applyFill="1" applyBorder="1"/>
    <xf numFmtId="4" fontId="25" fillId="0" borderId="15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Border="1"/>
    <xf numFmtId="4" fontId="25" fillId="11" borderId="15" xfId="0" applyNumberFormat="1" applyFont="1" applyFill="1" applyBorder="1" applyAlignment="1">
      <alignment horizontal="right" vertical="top" wrapText="1" readingOrder="1"/>
    </xf>
    <xf numFmtId="0" fontId="12" fillId="10" borderId="2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0" fillId="2" borderId="0" xfId="0" applyFont="1" applyFill="1" applyBorder="1"/>
    <xf numFmtId="164" fontId="10" fillId="2" borderId="0" xfId="1" applyFont="1" applyFill="1" applyBorder="1"/>
    <xf numFmtId="0" fontId="5" fillId="12" borderId="5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  <xf numFmtId="0" fontId="11" fillId="12" borderId="6" xfId="0" applyFont="1" applyFill="1" applyBorder="1"/>
    <xf numFmtId="0" fontId="5" fillId="12" borderId="6" xfId="0" applyFont="1" applyFill="1" applyBorder="1"/>
    <xf numFmtId="0" fontId="5" fillId="12" borderId="0" xfId="0" applyFont="1" applyFill="1" applyBorder="1"/>
    <xf numFmtId="0" fontId="5" fillId="12" borderId="0" xfId="0" applyFont="1" applyFill="1" applyBorder="1" applyAlignment="1">
      <alignment horizontal="center"/>
    </xf>
    <xf numFmtId="0" fontId="5" fillId="12" borderId="6" xfId="0" applyFont="1" applyFill="1" applyBorder="1" applyAlignment="1"/>
    <xf numFmtId="0" fontId="1" fillId="12" borderId="0" xfId="0" applyFont="1" applyFill="1" applyBorder="1"/>
    <xf numFmtId="0" fontId="5" fillId="12" borderId="4" xfId="0" applyFont="1" applyFill="1" applyBorder="1" applyAlignment="1">
      <alignment horizontal="center"/>
    </xf>
    <xf numFmtId="0" fontId="11" fillId="12" borderId="0" xfId="0" applyFont="1" applyFill="1" applyBorder="1"/>
    <xf numFmtId="0" fontId="5" fillId="12" borderId="0" xfId="0" applyFont="1" applyFill="1" applyBorder="1" applyAlignment="1"/>
    <xf numFmtId="0" fontId="5" fillId="12" borderId="2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11" fillId="12" borderId="3" xfId="0" applyFont="1" applyFill="1" applyBorder="1"/>
    <xf numFmtId="0" fontId="5" fillId="12" borderId="3" xfId="0" applyFont="1" applyFill="1" applyBorder="1"/>
    <xf numFmtId="0" fontId="5" fillId="12" borderId="3" xfId="0" applyFont="1" applyFill="1" applyBorder="1" applyAlignment="1"/>
    <xf numFmtId="0" fontId="12" fillId="12" borderId="0" xfId="0" applyFont="1" applyFill="1" applyBorder="1" applyAlignment="1">
      <alignment horizontal="center"/>
    </xf>
    <xf numFmtId="0" fontId="6" fillId="12" borderId="0" xfId="0" applyFont="1" applyFill="1" applyBorder="1"/>
    <xf numFmtId="164" fontId="6" fillId="12" borderId="0" xfId="1" applyFont="1" applyFill="1" applyBorder="1"/>
    <xf numFmtId="0" fontId="12" fillId="13" borderId="22" xfId="0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28" fillId="2" borderId="0" xfId="0" applyFont="1" applyFill="1" applyBorder="1"/>
    <xf numFmtId="164" fontId="28" fillId="2" borderId="0" xfId="1" applyFont="1" applyFill="1" applyBorder="1"/>
    <xf numFmtId="0" fontId="29" fillId="2" borderId="0" xfId="0" applyFont="1" applyFill="1" applyBorder="1"/>
    <xf numFmtId="166" fontId="29" fillId="2" borderId="0" xfId="1" applyNumberFormat="1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0" fontId="9" fillId="2" borderId="0" xfId="0" applyFont="1" applyFill="1" applyBorder="1" applyAlignment="1">
      <alignment horizontal="center"/>
    </xf>
    <xf numFmtId="17" fontId="9" fillId="2" borderId="0" xfId="0" applyNumberFormat="1" applyFont="1" applyFill="1" applyBorder="1" applyAlignment="1">
      <alignment horizontal="center"/>
    </xf>
    <xf numFmtId="164" fontId="9" fillId="2" borderId="0" xfId="1" applyFont="1" applyFill="1" applyBorder="1"/>
    <xf numFmtId="164" fontId="29" fillId="2" borderId="0" xfId="1" applyFont="1" applyFill="1" applyBorder="1"/>
    <xf numFmtId="0" fontId="6" fillId="2" borderId="0" xfId="0" applyFont="1" applyFill="1" applyBorder="1"/>
    <xf numFmtId="0" fontId="6" fillId="0" borderId="0" xfId="0" applyFont="1" applyFill="1" applyBorder="1"/>
    <xf numFmtId="164" fontId="6" fillId="2" borderId="0" xfId="1" applyFont="1" applyFill="1" applyBorder="1"/>
    <xf numFmtId="166" fontId="4" fillId="2" borderId="23" xfId="1" applyNumberFormat="1" applyFont="1" applyFill="1" applyBorder="1" applyAlignment="1">
      <alignment horizontal="center"/>
    </xf>
    <xf numFmtId="166" fontId="4" fillId="2" borderId="25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"/>
    </xf>
    <xf numFmtId="0" fontId="19" fillId="9" borderId="23" xfId="0" applyFont="1" applyFill="1" applyBorder="1" applyAlignment="1">
      <alignment horizontal="center" vertical="center"/>
    </xf>
    <xf numFmtId="0" fontId="19" fillId="9" borderId="25" xfId="0" applyFont="1" applyFill="1" applyBorder="1" applyAlignment="1">
      <alignment horizontal="center" vertical="center"/>
    </xf>
    <xf numFmtId="0" fontId="19" fillId="9" borderId="24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 wrapText="1"/>
    </xf>
    <xf numFmtId="0" fontId="11" fillId="12" borderId="2" xfId="0" applyFont="1" applyFill="1" applyBorder="1" applyAlignment="1">
      <alignment horizontal="center"/>
    </xf>
    <xf numFmtId="0" fontId="11" fillId="12" borderId="3" xfId="0" applyFont="1" applyFill="1" applyBorder="1" applyAlignment="1">
      <alignment horizontal="center"/>
    </xf>
    <xf numFmtId="0" fontId="27" fillId="13" borderId="22" xfId="0" applyFont="1" applyFill="1" applyBorder="1" applyAlignment="1">
      <alignment horizontal="center" vertical="center" wrapText="1"/>
    </xf>
    <xf numFmtId="0" fontId="27" fillId="13" borderId="26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21" fillId="0" borderId="8" xfId="0" applyNumberFormat="1" applyFont="1" applyFill="1" applyBorder="1" applyAlignment="1">
      <alignment horizontal="center" vertical="top" wrapText="1" readingOrder="1"/>
    </xf>
    <xf numFmtId="0" fontId="20" fillId="0" borderId="8" xfId="0" applyNumberFormat="1" applyFont="1" applyFill="1" applyBorder="1" applyAlignment="1">
      <alignment vertical="top" wrapText="1"/>
    </xf>
    <xf numFmtId="0" fontId="20" fillId="0" borderId="0" xfId="0" applyFont="1" applyFill="1" applyBorder="1"/>
    <xf numFmtId="0" fontId="22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 readingOrder="1"/>
    </xf>
    <xf numFmtId="0" fontId="26" fillId="0" borderId="0" xfId="0" applyNumberFormat="1" applyFont="1" applyFill="1" applyBorder="1" applyAlignment="1">
      <alignment vertical="top" wrapText="1" readingOrder="1"/>
    </xf>
    <xf numFmtId="0" fontId="24" fillId="6" borderId="16" xfId="0" applyNumberFormat="1" applyFont="1" applyFill="1" applyBorder="1" applyAlignment="1">
      <alignment horizontal="left" wrapText="1" readingOrder="1"/>
    </xf>
    <xf numFmtId="0" fontId="20" fillId="0" borderId="17" xfId="0" applyNumberFormat="1" applyFont="1" applyFill="1" applyBorder="1" applyAlignment="1">
      <alignment vertical="top" wrapText="1"/>
    </xf>
    <xf numFmtId="0" fontId="20" fillId="0" borderId="18" xfId="0" applyNumberFormat="1" applyFont="1" applyFill="1" applyBorder="1" applyAlignment="1">
      <alignment vertical="top" wrapText="1"/>
    </xf>
    <xf numFmtId="0" fontId="25" fillId="0" borderId="0" xfId="0" applyNumberFormat="1" applyFont="1" applyFill="1" applyBorder="1" applyAlignment="1">
      <alignment vertical="top" wrapText="1" readingOrder="1"/>
    </xf>
    <xf numFmtId="0" fontId="24" fillId="6" borderId="0" xfId="0" applyNumberFormat="1" applyFont="1" applyFill="1" applyBorder="1" applyAlignment="1">
      <alignment vertical="top" wrapText="1" readingOrder="1"/>
    </xf>
    <xf numFmtId="0" fontId="24" fillId="6" borderId="19" xfId="0" applyNumberFormat="1" applyFont="1" applyFill="1" applyBorder="1" applyAlignment="1">
      <alignment horizontal="center" wrapText="1" readingOrder="1"/>
    </xf>
    <xf numFmtId="0" fontId="20" fillId="0" borderId="20" xfId="0" applyNumberFormat="1" applyFont="1" applyFill="1" applyBorder="1" applyAlignment="1">
      <alignment vertical="top" wrapText="1"/>
    </xf>
    <xf numFmtId="0" fontId="20" fillId="0" borderId="21" xfId="0" applyNumberFormat="1" applyFont="1" applyFill="1" applyBorder="1" applyAlignment="1">
      <alignment vertical="top" wrapText="1"/>
    </xf>
    <xf numFmtId="0" fontId="25" fillId="0" borderId="15" xfId="0" applyNumberFormat="1" applyFont="1" applyFill="1" applyBorder="1" applyAlignment="1">
      <alignment vertical="top" wrapText="1" readingOrder="1"/>
    </xf>
    <xf numFmtId="0" fontId="20" fillId="0" borderId="15" xfId="0" applyFont="1" applyFill="1" applyBorder="1"/>
    <xf numFmtId="0" fontId="25" fillId="0" borderId="15" xfId="0" applyNumberFormat="1" applyFont="1" applyFill="1" applyBorder="1" applyAlignment="1">
      <alignment horizontal="right" vertical="top" wrapText="1" readingOrder="1"/>
    </xf>
    <xf numFmtId="0" fontId="25" fillId="8" borderId="15" xfId="0" applyNumberFormat="1" applyFont="1" applyFill="1" applyBorder="1" applyAlignment="1">
      <alignment vertical="top" wrapText="1" readingOrder="1"/>
    </xf>
    <xf numFmtId="0" fontId="20" fillId="8" borderId="15" xfId="0" applyFont="1" applyFill="1" applyBorder="1"/>
    <xf numFmtId="0" fontId="25" fillId="8" borderId="15" xfId="0" applyNumberFormat="1" applyFont="1" applyFill="1" applyBorder="1" applyAlignment="1">
      <alignment horizontal="right" vertical="top" wrapText="1" readingOrder="1"/>
    </xf>
    <xf numFmtId="0" fontId="25" fillId="11" borderId="15" xfId="0" applyNumberFormat="1" applyFont="1" applyFill="1" applyBorder="1" applyAlignment="1">
      <alignment vertical="top" wrapText="1" readingOrder="1"/>
    </xf>
    <xf numFmtId="0" fontId="20" fillId="11" borderId="15" xfId="0" applyFont="1" applyFill="1" applyBorder="1"/>
    <xf numFmtId="0" fontId="25" fillId="11" borderId="15" xfId="0" applyNumberFormat="1" applyFont="1" applyFill="1" applyBorder="1" applyAlignment="1">
      <alignment horizontal="right" vertical="top" wrapText="1" readingOrder="1"/>
    </xf>
    <xf numFmtId="4" fontId="25" fillId="11" borderId="15" xfId="0" applyNumberFormat="1" applyFont="1" applyFill="1" applyBorder="1" applyAlignment="1">
      <alignment horizontal="right" vertical="top" wrapText="1" readingOrder="1"/>
    </xf>
    <xf numFmtId="4" fontId="25" fillId="0" borderId="15" xfId="0" applyNumberFormat="1" applyFont="1" applyFill="1" applyBorder="1" applyAlignment="1">
      <alignment horizontal="right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AFORO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D-4A68-860E-6B56F5C5D99C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7D-4A68-860E-6B56F5C5D99C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7D-4A68-860E-6B56F5C5D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E7D-4A68-860E-6B56F5C5D99C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7D-4A68-860E-6B56F5C5D99C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7D-4A68-860E-6B56F5C5D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AE7D-4A68-860E-6B56F5C5D99C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7D-4A68-860E-6B56F5C5D99C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7D-4A68-860E-6B56F5C5D99C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AE7D-4A68-860E-6B56F5C5D99C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7D-4A68-860E-6B56F5C5D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AE7D-4A68-860E-6B56F5C5D99C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E7D-4A68-860E-6B56F5C5D99C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7D-4A68-860E-6B56F5C5D99C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7D-4A68-860E-6B56F5C5D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E7D-4A68-860E-6B56F5C5D99C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7D-4A68-860E-6B56F5C5D99C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7D-4A68-860E-6B56F5C5D99C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7D-4A68-860E-6B56F5C5D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AE7D-4A68-860E-6B56F5C5D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66928"/>
        <c:axId val="257368104"/>
      </c:lineChart>
      <c:catAx>
        <c:axId val="25736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8104"/>
        <c:crosses val="autoZero"/>
        <c:auto val="1"/>
        <c:lblAlgn val="ctr"/>
        <c:lblOffset val="100"/>
        <c:noMultiLvlLbl val="0"/>
      </c:catAx>
      <c:valAx>
        <c:axId val="25736810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AFORO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84-4DFD-B736-6E598C7A504B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84-4DFD-B736-6E598C7A5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7A84-4DFD-B736-6E598C7A504B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84-4DFD-B736-6E598C7A504B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84-4DFD-B736-6E598C7A504B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84-4DFD-B736-6E598C7A504B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84-4DFD-B736-6E598C7A504B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84-4DFD-B736-6E598C7A504B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84-4DFD-B736-6E598C7A504B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84-4DFD-B736-6E598C7A504B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84-4DFD-B736-6E598C7A504B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84-4DFD-B736-6E598C7A5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84-4DFD-B736-6E598C7A504B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84-4DFD-B736-6E598C7A504B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84-4DFD-B736-6E598C7A504B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84-4DFD-B736-6E598C7A504B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84-4DFD-B736-6E598C7A504B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84-4DFD-B736-6E598C7A504B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84-4DFD-B736-6E598C7A504B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84-4DFD-B736-6E598C7A504B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84-4DFD-B736-6E598C7A5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A84-4DFD-B736-6E598C7A504B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84-4DFD-B736-6E598C7A504B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84-4DFD-B736-6E598C7A504B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84-4DFD-B736-6E598C7A504B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84-4DFD-B736-6E598C7A504B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A84-4DFD-B736-6E598C7A504B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A84-4DFD-B736-6E598C7A5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A84-4DFD-B736-6E598C7A504B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A84-4DFD-B736-6E598C7A504B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A84-4DFD-B736-6E598C7A504B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A84-4DFD-B736-6E598C7A504B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A84-4DFD-B736-6E598C7A504B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A84-4DFD-B736-6E598C7A504B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A84-4DFD-B736-6E598C7A504B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A84-4DFD-B736-6E598C7A5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A84-4DFD-B736-6E598C7A504B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A84-4DFD-B736-6E598C7A504B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A84-4DFD-B736-6E598C7A504B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A84-4DFD-B736-6E598C7A504B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A84-4DFD-B736-6E598C7A504B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A84-4DFD-B736-6E598C7A504B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A84-4DFD-B736-6E598C7A504B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A84-4DFD-B736-6E598C7A504B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A84-4DFD-B736-6E598C7A5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7A84-4DFD-B736-6E598C7A50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3112"/>
        <c:axId val="318972720"/>
        <c:axId val="0"/>
      </c:bar3DChart>
      <c:catAx>
        <c:axId val="31897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720"/>
        <c:crosses val="autoZero"/>
        <c:auto val="1"/>
        <c:lblAlgn val="ctr"/>
        <c:lblOffset val="100"/>
        <c:noMultiLvlLbl val="0"/>
      </c:catAx>
      <c:valAx>
        <c:axId val="3189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Febrero 2020  Acumulado </a:t>
            </a:r>
          </a:p>
          <a:p>
            <a:pPr>
              <a:defRPr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3689597266130568"/>
          <c:y val="5.6253452166087515E-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9744267209251976E-2"/>
          <c:y val="0.1256663367236559"/>
          <c:w val="0.90496427652146727"/>
          <c:h val="0.7867186414011853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 FEBRERO'!$B$53</c:f>
              <c:strCache>
                <c:ptCount val="1"/>
                <c:pt idx="0">
                  <c:v>AFORO TOTAL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1842914692179095"/>
                  <c:y val="-2.37235350580263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</a:t>
                    </a:r>
                  </a:p>
                  <a:p>
                    <a:fld id="{0381E319-29C8-41BE-AB9B-D2A0695CA14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00C-4781-9C81-0215E8D0DF4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C-4781-9C81-0215E8D0DF4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0C-4781-9C81-0215E8D0DF4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0C-4781-9C81-0215E8D0DF4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0C-4781-9C81-0215E8D0DF4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0C-4781-9C81-0215E8D0DF4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0C-4781-9C81-0215E8D0DF4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0C-4781-9C81-0215E8D0DF4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0C-4781-9C81-0215E8D0DF4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0C-4781-9C81-0215E8D0DF4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0C-4781-9C81-0215E8D0DF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 FEBRERO'!$D$52:$O$52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 FEBRERO'!$D$53:$O$53</c:f>
              <c:numCache>
                <c:formatCode>#,##0.00,,</c:formatCode>
                <c:ptCount val="3"/>
                <c:pt idx="0">
                  <c:v>4240000000</c:v>
                </c:pt>
                <c:pt idx="1">
                  <c:v>4240000000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00C-4781-9C81-0215E8D0DF49}"/>
            </c:ext>
          </c:extLst>
        </c:ser>
        <c:ser>
          <c:idx val="1"/>
          <c:order val="1"/>
          <c:tx>
            <c:strRef>
              <c:f>'INGRESOS R.PROPIOS ACUM FEBRERO'!$B$54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00C-4781-9C81-0215E8D0DF49}"/>
                </c:ext>
              </c:extLst>
            </c:dLbl>
            <c:dLbl>
              <c:idx val="1"/>
              <c:layout>
                <c:manualLayout>
                  <c:x val="-6.8868171905720268E-2"/>
                  <c:y val="-9.01030081413688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B0D0569-E44A-4786-8492-03BDD7DB3316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/>
                      <a:t> TOTAL RECAUDO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7407521327047429E-2"/>
                      <c:h val="0.11271885359619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00C-4781-9C81-0215E8D0DF49}"/>
                </c:ext>
              </c:extLst>
            </c:dLbl>
            <c:dLbl>
              <c:idx val="2"/>
              <c:layout>
                <c:manualLayout>
                  <c:x val="-4.5443375714227408E-2"/>
                  <c:y val="-3.8857106787016898E-2"/>
                </c:manualLayout>
              </c:layout>
              <c:tx>
                <c:rich>
                  <a:bodyPr/>
                  <a:lstStyle/>
                  <a:p>
                    <a:fld id="{FF7C85AF-FF81-4081-9BD1-BAF6D75103D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000C-4781-9C81-0215E8D0DF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RECAUDO</a:t>
                    </a:r>
                    <a:r>
                      <a:rPr lang="en-US" baseline="0"/>
                      <a:t> TOTAL </a:t>
                    </a:r>
                  </a:p>
                  <a:p>
                    <a:fld id="{D3A01C78-45FB-4314-A067-86A116E26B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000C-4781-9C81-0215E8D0DF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 FEBRERO'!$D$52:$O$52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 FEBRERO'!$D$54:$O$54</c:f>
              <c:numCache>
                <c:formatCode>#,##0.00,,</c:formatCode>
                <c:ptCount val="3"/>
                <c:pt idx="0">
                  <c:v>60407292.039999999</c:v>
                </c:pt>
                <c:pt idx="1">
                  <c:v>92421983.969999999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00C-4781-9C81-0215E8D0DF49}"/>
            </c:ext>
          </c:extLst>
        </c:ser>
        <c:ser>
          <c:idx val="2"/>
          <c:order val="2"/>
          <c:tx>
            <c:strRef>
              <c:f>'INGRESOS R.PROPIOS ACUM FEBRERO'!$B$55</c:f>
              <c:strCache>
                <c:ptCount val="1"/>
                <c:pt idx="0">
                  <c:v>AFORO 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7.7801817690302269E-2"/>
                  <c:y val="7.426514433425257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4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4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4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400" b="1">
                        <a:solidFill>
                          <a:sysClr val="windowText" lastClr="000000"/>
                        </a:solidFill>
                      </a:defRPr>
                    </a:pPr>
                    <a:fld id="{51D78CB2-063E-40E7-AF6B-37C3EF229A37}" type="VALUE">
                      <a:rPr lang="en-US" sz="14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sz="1400" b="1"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000C-4781-9C81-0215E8D0DF4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00C-4781-9C81-0215E8D0DF49}"/>
                </c:ext>
              </c:extLst>
            </c:dLbl>
            <c:dLbl>
              <c:idx val="2"/>
              <c:layout>
                <c:manualLayout>
                  <c:x val="-5.5293415629686392E-2"/>
                  <c:y val="-2.6026991162537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0C-4781-9C81-0215E8D0DF49}"/>
                </c:ext>
              </c:extLst>
            </c:dLbl>
            <c:dLbl>
              <c:idx val="3"/>
              <c:layout>
                <c:manualLayout>
                  <c:x val="-2.1998124298221042E-2"/>
                  <c:y val="2.7749339677166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00C-4781-9C81-0215E8D0DF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 FEBRERO'!$D$52:$O$52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 FEBRERO'!$D$55:$O$55</c:f>
              <c:numCache>
                <c:formatCode>#,##0.00,,</c:formatCode>
                <c:ptCount val="3"/>
                <c:pt idx="0">
                  <c:v>4127000000</c:v>
                </c:pt>
                <c:pt idx="1">
                  <c:v>4127000000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00C-4781-9C81-0215E8D0DF49}"/>
            </c:ext>
          </c:extLst>
        </c:ser>
        <c:ser>
          <c:idx val="3"/>
          <c:order val="3"/>
          <c:tx>
            <c:strRef>
              <c:f>'INGRESOS R.PROPIOS ACUM FEBRERO'!$B$46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00C-4781-9C81-0215E8D0DF49}"/>
                </c:ext>
              </c:extLst>
            </c:dLbl>
            <c:dLbl>
              <c:idx val="1"/>
              <c:layout>
                <c:manualLayout>
                  <c:x val="3.51286371969671E-3"/>
                  <c:y val="-2.5369987305018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00C-4781-9C81-0215E8D0DF49}"/>
                </c:ext>
              </c:extLst>
            </c:dLbl>
            <c:dLbl>
              <c:idx val="2"/>
              <c:layout>
                <c:manualLayout>
                  <c:x val="-3.5212024213119018E-3"/>
                  <c:y val="-2.1245640525821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0C-4781-9C81-0215E8D0DF49}"/>
                </c:ext>
              </c:extLst>
            </c:dLbl>
            <c:dLbl>
              <c:idx val="3"/>
              <c:layout>
                <c:manualLayout>
                  <c:x val="-1.3204509079919512E-2"/>
                  <c:y val="-2.4514200606716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00C-4781-9C81-0215E8D0DF49}"/>
                </c:ext>
              </c:extLst>
            </c:dLbl>
            <c:dLbl>
              <c:idx val="4"/>
              <c:layout>
                <c:manualLayout>
                  <c:x val="-8.8030060532796744E-3"/>
                  <c:y val="-2.2879920566269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0C-4781-9C81-0215E8D0DF49}"/>
                </c:ext>
              </c:extLst>
            </c:dLbl>
            <c:dLbl>
              <c:idx val="5"/>
              <c:layout>
                <c:manualLayout>
                  <c:x val="-1.0563607263935609E-2"/>
                  <c:y val="-1.9611360485373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00C-4781-9C81-0215E8D0DF49}"/>
                </c:ext>
              </c:extLst>
            </c:dLbl>
            <c:dLbl>
              <c:idx val="6"/>
              <c:layout>
                <c:manualLayout>
                  <c:x val="-1.2324208474591673E-2"/>
                  <c:y val="-1.6342800404477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0C-4781-9C81-0215E8D0DF49}"/>
                </c:ext>
              </c:extLst>
            </c:dLbl>
            <c:dLbl>
              <c:idx val="7"/>
              <c:layout>
                <c:manualLayout>
                  <c:x val="-1.672571150123138E-2"/>
                  <c:y val="-1.6342800404477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00C-4781-9C81-0215E8D0DF49}"/>
                </c:ext>
              </c:extLst>
            </c:dLbl>
            <c:dLbl>
              <c:idx val="8"/>
              <c:layout>
                <c:manualLayout>
                  <c:x val="0"/>
                  <c:y val="-1.2684993652509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0C-4781-9C81-0215E8D0DF49}"/>
                </c:ext>
              </c:extLst>
            </c:dLbl>
            <c:dLbl>
              <c:idx val="9"/>
              <c:layout>
                <c:manualLayout>
                  <c:x val="-1.169573313396958E-16"/>
                  <c:y val="-1.2684993652509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00C-4781-9C81-0215E8D0DF49}"/>
                </c:ext>
              </c:extLst>
            </c:dLbl>
            <c:dLbl>
              <c:idx val="10"/>
              <c:layout>
                <c:manualLayout>
                  <c:x val="-1.169573313396958E-16"/>
                  <c:y val="-1.5221992383010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0C-4781-9C81-0215E8D0DF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 FEBRERO'!$D$52:$O$52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 FEBRERO'!$D$46:$O$46</c:f>
              <c:numCache>
                <c:formatCode>#,##0.00,,</c:formatCode>
                <c:ptCount val="3"/>
                <c:pt idx="0">
                  <c:v>60407292.039999999</c:v>
                </c:pt>
                <c:pt idx="1">
                  <c:v>92421983.969999999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00C-4781-9C81-0215E8D0DF49}"/>
            </c:ext>
          </c:extLst>
        </c:ser>
        <c:ser>
          <c:idx val="4"/>
          <c:order val="4"/>
          <c:tx>
            <c:strRef>
              <c:f>'INGRESOS R.PROPIOS ACUM FEBRERO'!$B$56</c:f>
              <c:strCache>
                <c:ptCount val="1"/>
                <c:pt idx="0">
                  <c:v>AFORO RECURSOS CAPITAL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000C-4781-9C81-0215E8D0DF49}"/>
              </c:ext>
            </c:extLst>
          </c:dPt>
          <c:dLbls>
            <c:dLbl>
              <c:idx val="0"/>
              <c:layout>
                <c:manualLayout>
                  <c:x val="6.8051822945767657E-3"/>
                  <c:y val="-8.55687721425553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AFORO </a:t>
                    </a:r>
                  </a:p>
                  <a:p>
                    <a:r>
                      <a:rPr lang="en-US"/>
                      <a:t>REC. CAPITAL</a:t>
                    </a:r>
                  </a:p>
                  <a:p>
                    <a:fld id="{17565CB7-1A48-44BE-BFBD-1503C34B5C0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000C-4781-9C81-0215E8D0DF4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00C-4781-9C81-0215E8D0DF4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00C-4781-9C81-0215E8D0DF4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00C-4781-9C81-0215E8D0DF4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00C-4781-9C81-0215E8D0DF4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00C-4781-9C81-0215E8D0DF4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00C-4781-9C81-0215E8D0DF4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00C-4781-9C81-0215E8D0DF4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00C-4781-9C81-0215E8D0DF4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00C-4781-9C81-0215E8D0DF4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00C-4781-9C81-0215E8D0DF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 FEBRERO'!$D$52:$O$52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 FEBRERO'!$D$56:$O$56</c:f>
              <c:numCache>
                <c:formatCode>#,##0.00,,</c:formatCode>
                <c:ptCount val="3"/>
                <c:pt idx="0">
                  <c:v>113000000</c:v>
                </c:pt>
                <c:pt idx="1">
                  <c:v>113000000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000C-4781-9C81-0215E8D0DF49}"/>
            </c:ext>
          </c:extLst>
        </c:ser>
        <c:ser>
          <c:idx val="6"/>
          <c:order val="5"/>
          <c:tx>
            <c:strRef>
              <c:f>'INGRESOS R.PROPIOS ACUM FEBRERO'!$B$57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00C-4781-9C81-0215E8D0DF49}"/>
                </c:ext>
              </c:extLst>
            </c:dLbl>
            <c:dLbl>
              <c:idx val="1"/>
              <c:layout>
                <c:manualLayout>
                  <c:x val="5.854772866161183E-3"/>
                  <c:y val="2.0295989844014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00C-4781-9C81-0215E8D0DF49}"/>
                </c:ext>
              </c:extLst>
            </c:dLbl>
            <c:dLbl>
              <c:idx val="2"/>
              <c:layout>
                <c:manualLayout>
                  <c:x val="-1.672571150123138E-2"/>
                  <c:y val="-3.1051320768508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00C-4781-9C81-0215E8D0DF49}"/>
                </c:ext>
              </c:extLst>
            </c:dLbl>
            <c:dLbl>
              <c:idx val="3"/>
              <c:layout>
                <c:manualLayout>
                  <c:x val="-1.4965110290575446E-2"/>
                  <c:y val="-3.43198808494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00C-4781-9C81-0215E8D0DF49}"/>
                </c:ext>
              </c:extLst>
            </c:dLbl>
            <c:dLbl>
              <c:idx val="4"/>
              <c:layout>
                <c:manualLayout>
                  <c:x val="-1.4084809685247543E-2"/>
                  <c:y val="-3.105132076850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00C-4781-9C81-0215E8D0DF49}"/>
                </c:ext>
              </c:extLst>
            </c:dLbl>
            <c:dLbl>
              <c:idx val="5"/>
              <c:layout>
                <c:manualLayout>
                  <c:x val="-1.0563607263935609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00C-4781-9C81-0215E8D0DF49}"/>
                </c:ext>
              </c:extLst>
            </c:dLbl>
            <c:dLbl>
              <c:idx val="6"/>
              <c:layout>
                <c:manualLayout>
                  <c:x val="-1.320450907991964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00C-4781-9C81-0215E8D0DF49}"/>
                </c:ext>
              </c:extLst>
            </c:dLbl>
            <c:dLbl>
              <c:idx val="7"/>
              <c:layout>
                <c:manualLayout>
                  <c:x val="-2.2007515133199186E-2"/>
                  <c:y val="-2.778276068761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00C-4781-9C81-0215E8D0DF49}"/>
                </c:ext>
              </c:extLst>
            </c:dLbl>
            <c:dLbl>
              <c:idx val="8"/>
              <c:layout>
                <c:manualLayout>
                  <c:x val="0"/>
                  <c:y val="-4.705883321678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00C-4781-9C81-0215E8D0DF49}"/>
                </c:ext>
              </c:extLst>
            </c:dLbl>
            <c:dLbl>
              <c:idx val="9"/>
              <c:layout>
                <c:manualLayout>
                  <c:x val="-3.6730807719138315E-3"/>
                  <c:y val="-5.0739974610036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00C-4781-9C81-0215E8D0DF49}"/>
                </c:ext>
              </c:extLst>
            </c:dLbl>
            <c:dLbl>
              <c:idx val="10"/>
              <c:layout>
                <c:manualLayout>
                  <c:x val="-2.5608105119860045E-3"/>
                  <c:y val="-5.58139720710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00C-4781-9C81-0215E8D0DF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 FEBRERO'!$D$52:$O$52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 FEBRERO'!$D$57:$O$57</c:f>
              <c:numCache>
                <c:formatCode>#,##0.00,,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000C-4781-9C81-0215E8D0D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972328"/>
        <c:axId val="318969976"/>
      </c:lineChart>
      <c:catAx>
        <c:axId val="318972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69976"/>
        <c:crosses val="autoZero"/>
        <c:auto val="1"/>
        <c:lblAlgn val="ctr"/>
        <c:lblOffset val="100"/>
        <c:noMultiLvlLbl val="0"/>
      </c:catAx>
      <c:valAx>
        <c:axId val="31896997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4965740693937206"/>
          <c:w val="0.85472393085577381"/>
          <c:h val="5.0003497375175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1E8-4C6A-8519-51404F5BFD3D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1E8-4C6A-8519-51404F5BFD3D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1E8-4C6A-8519-51404F5BFD3D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1E8-4C6A-8519-51404F5BFD3D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1E8-4C6A-8519-51404F5BFD3D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F1E8-4C6A-8519-51404F5BFD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1936"/>
        <c:axId val="327819544"/>
        <c:axId val="0"/>
      </c:bar3DChart>
      <c:catAx>
        <c:axId val="3189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7819544"/>
        <c:crosses val="autoZero"/>
        <c:auto val="1"/>
        <c:lblAlgn val="ctr"/>
        <c:lblOffset val="100"/>
        <c:noMultiLvlLbl val="0"/>
      </c:catAx>
      <c:valAx>
        <c:axId val="32781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23231</xdr:colOff>
      <xdr:row>13</xdr:row>
      <xdr:rowOff>1</xdr:rowOff>
    </xdr:from>
    <xdr:to>
      <xdr:col>14</xdr:col>
      <xdr:colOff>1037167</xdr:colOff>
      <xdr:row>40</xdr:row>
      <xdr:rowOff>148166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2</xdr:col>
      <xdr:colOff>545946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43</xdr:row>
      <xdr:rowOff>0</xdr:rowOff>
    </xdr:from>
    <xdr:to>
      <xdr:col>19</xdr:col>
      <xdr:colOff>0</xdr:colOff>
      <xdr:row>43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4" customWidth="1"/>
    <col min="8" max="8" width="12.85546875" style="2" customWidth="1"/>
    <col min="9" max="9" width="9.5703125" style="2" customWidth="1"/>
    <col min="10" max="10" width="9.5703125" style="36" customWidth="1"/>
    <col min="11" max="11" width="9.5703125" style="45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5"/>
      <c r="K3" s="44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13" t="s">
        <v>23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11" t="s">
        <v>16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</row>
    <row r="55" spans="2:17" hidden="1">
      <c r="B55" s="111" t="s">
        <v>26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</row>
    <row r="56" spans="2:17" hidden="1">
      <c r="B56" s="111" t="s">
        <v>27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</row>
    <row r="57" spans="2:17" hidden="1"/>
    <row r="58" spans="2:17" ht="18.75">
      <c r="B58" s="113" t="s">
        <v>107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15" t="s">
        <v>25</v>
      </c>
      <c r="P59" s="116"/>
      <c r="Q59" s="117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64"/>
      <c r="Q60" s="65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108"/>
      <c r="P61" s="109"/>
      <c r="Q61" s="110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108"/>
      <c r="P62" s="109"/>
      <c r="Q62" s="110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108"/>
      <c r="P63" s="109"/>
      <c r="Q63" s="110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108"/>
      <c r="P64" s="109"/>
      <c r="Q64" s="110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108"/>
      <c r="P65" s="109"/>
      <c r="Q65" s="110"/>
    </row>
    <row r="66" spans="2:17" ht="18.75">
      <c r="B66" s="113" t="s">
        <v>107</v>
      </c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93" spans="2:17">
      <c r="B93" s="111" t="s">
        <v>16</v>
      </c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</row>
    <row r="94" spans="2:17">
      <c r="B94" s="111" t="s">
        <v>175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</row>
    <row r="95" spans="2:17" ht="37.5" customHeight="1">
      <c r="B95" s="112" t="s">
        <v>176</v>
      </c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tabSelected="1" zoomScale="90" zoomScaleNormal="90" workbookViewId="0">
      <pane ySplit="4" topLeftCell="A5" activePane="bottomLeft" state="frozen"/>
      <selection pane="bottomLeft" activeCell="D53" sqref="D53"/>
    </sheetView>
  </sheetViews>
  <sheetFormatPr baseColWidth="10" defaultRowHeight="15"/>
  <cols>
    <col min="1" max="1" width="6" style="2" customWidth="1"/>
    <col min="2" max="2" width="37" style="2" customWidth="1"/>
    <col min="3" max="3" width="17.7109375" style="2" customWidth="1"/>
    <col min="4" max="4" width="56.28515625" style="2" customWidth="1"/>
    <col min="5" max="5" width="51.5703125" style="2" customWidth="1"/>
    <col min="6" max="6" width="0.28515625" style="33" customWidth="1"/>
    <col min="7" max="7" width="15.140625" style="2" hidden="1" customWidth="1"/>
    <col min="8" max="8" width="15.28515625" style="2" hidden="1" customWidth="1"/>
    <col min="9" max="9" width="15.42578125" style="2" hidden="1" customWidth="1"/>
    <col min="10" max="10" width="13.42578125" style="36" hidden="1" customWidth="1"/>
    <col min="11" max="11" width="13" style="2" hidden="1" customWidth="1"/>
    <col min="12" max="14" width="15.7109375" style="45" hidden="1" customWidth="1"/>
    <col min="15" max="15" width="16.140625" style="2" hidden="1" customWidth="1"/>
    <col min="16" max="16" width="15" style="1" hidden="1" customWidth="1"/>
    <col min="17" max="17" width="15" style="2" hidden="1" customWidth="1"/>
    <col min="18" max="18" width="5.85546875" style="2" hidden="1" customWidth="1"/>
    <col min="19" max="20" width="9" style="2" hidden="1" customWidth="1"/>
    <col min="21" max="16384" width="11.42578125" style="2"/>
  </cols>
  <sheetData>
    <row r="1" spans="2:21" ht="28.5" customHeight="1">
      <c r="B1" s="73"/>
      <c r="C1" s="74"/>
      <c r="D1" s="75" t="s">
        <v>18</v>
      </c>
      <c r="E1" s="76"/>
      <c r="F1" s="77"/>
      <c r="G1" s="78"/>
      <c r="H1" s="78"/>
      <c r="I1" s="74"/>
      <c r="J1" s="74"/>
      <c r="K1" s="79"/>
      <c r="L1" s="79"/>
      <c r="M1" s="79"/>
      <c r="N1" s="79"/>
      <c r="O1" s="79"/>
      <c r="P1" s="79"/>
      <c r="Q1" s="79"/>
      <c r="R1" s="79"/>
      <c r="S1" s="80"/>
    </row>
    <row r="2" spans="2:21" ht="24.75" customHeight="1">
      <c r="B2" s="81"/>
      <c r="C2" s="78"/>
      <c r="D2" s="82" t="s">
        <v>19</v>
      </c>
      <c r="E2" s="77"/>
      <c r="F2" s="77"/>
      <c r="G2" s="78"/>
      <c r="H2" s="78"/>
      <c r="I2" s="78"/>
      <c r="J2" s="78"/>
      <c r="K2" s="83"/>
      <c r="L2" s="83"/>
      <c r="M2" s="83"/>
      <c r="N2" s="83"/>
      <c r="O2" s="83"/>
      <c r="P2" s="83"/>
      <c r="Q2" s="83"/>
      <c r="R2" s="83"/>
      <c r="S2" s="80"/>
    </row>
    <row r="3" spans="2:21" ht="27.75" customHeight="1">
      <c r="B3" s="84"/>
      <c r="C3" s="85"/>
      <c r="D3" s="86" t="s">
        <v>20</v>
      </c>
      <c r="E3" s="87"/>
      <c r="F3" s="87"/>
      <c r="G3" s="87"/>
      <c r="H3" s="85"/>
      <c r="I3" s="85"/>
      <c r="J3" s="85"/>
      <c r="K3" s="88"/>
      <c r="L3" s="88"/>
      <c r="M3" s="88"/>
      <c r="N3" s="88"/>
      <c r="O3" s="88"/>
      <c r="P3" s="88"/>
      <c r="Q3" s="88"/>
      <c r="R3" s="88"/>
      <c r="S3" s="80"/>
    </row>
    <row r="4" spans="2:21">
      <c r="B4" s="118" t="s">
        <v>17</v>
      </c>
      <c r="C4" s="118"/>
      <c r="D4" s="118"/>
      <c r="E4" s="118"/>
      <c r="F4" s="118"/>
      <c r="G4" s="118"/>
      <c r="H4" s="118"/>
      <c r="I4" s="118"/>
      <c r="J4" s="118"/>
      <c r="K4" s="118"/>
      <c r="L4" s="89"/>
      <c r="M4" s="89"/>
      <c r="N4" s="89"/>
      <c r="O4" s="90"/>
      <c r="P4" s="90"/>
      <c r="Q4" s="90"/>
      <c r="R4" s="91"/>
      <c r="S4" s="80"/>
    </row>
    <row r="5" spans="2:21" ht="18">
      <c r="B5" s="125" t="s">
        <v>178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</row>
    <row r="6" spans="2:21" s="37" customFormat="1" ht="26.25">
      <c r="B6" s="127" t="s">
        <v>129</v>
      </c>
      <c r="C6" s="127" t="s">
        <v>8</v>
      </c>
      <c r="D6" s="119" t="s">
        <v>128</v>
      </c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1"/>
      <c r="P6" s="38"/>
      <c r="Q6" s="38"/>
      <c r="R6" s="38"/>
      <c r="S6" s="39"/>
      <c r="U6" s="67"/>
    </row>
    <row r="7" spans="2:21" s="37" customFormat="1" ht="15.75" customHeight="1">
      <c r="B7" s="128"/>
      <c r="C7" s="128"/>
      <c r="D7" s="92" t="s">
        <v>10</v>
      </c>
      <c r="E7" s="92" t="s">
        <v>11</v>
      </c>
    </row>
    <row r="8" spans="2:21" s="37" customFormat="1" ht="18">
      <c r="B8" s="40" t="s">
        <v>126</v>
      </c>
      <c r="C8" s="41">
        <f>+C9+C10</f>
        <v>4240</v>
      </c>
      <c r="D8" s="93">
        <f t="shared" ref="D8" si="0">+D9+D10</f>
        <v>60.407292040000002</v>
      </c>
      <c r="E8" s="93">
        <f t="shared" ref="E8" si="1">+E9+E10</f>
        <v>92.421983969999999</v>
      </c>
    </row>
    <row r="9" spans="2:21" s="37" customFormat="1" ht="18">
      <c r="B9" s="40" t="s">
        <v>125</v>
      </c>
      <c r="C9" s="41">
        <f>+D55/1000000</f>
        <v>4127</v>
      </c>
      <c r="D9" s="93">
        <f t="shared" ref="D9" si="2">+D46/1000000</f>
        <v>60.407292040000002</v>
      </c>
      <c r="E9" s="93">
        <f t="shared" ref="E9" si="3">+E46/1000000</f>
        <v>92.421983969999999</v>
      </c>
    </row>
    <row r="10" spans="2:21" s="37" customFormat="1" ht="18">
      <c r="B10" s="40" t="s">
        <v>127</v>
      </c>
      <c r="C10" s="41">
        <f>+D56/1000000</f>
        <v>113</v>
      </c>
      <c r="D10" s="93">
        <f t="shared" ref="D10:E10" si="4">+D11+D12</f>
        <v>0</v>
      </c>
      <c r="E10" s="93">
        <f t="shared" si="4"/>
        <v>0</v>
      </c>
    </row>
    <row r="11" spans="2:21" s="37" customFormat="1" ht="18.75" customHeight="1">
      <c r="B11" s="129" t="s">
        <v>5</v>
      </c>
      <c r="C11" s="130"/>
      <c r="D11" s="94">
        <f t="shared" ref="D11" si="5">+D47/1000000</f>
        <v>0</v>
      </c>
      <c r="E11" s="94">
        <f t="shared" ref="E11:E12" si="6">+E47/1000000</f>
        <v>0</v>
      </c>
      <c r="O11" s="45"/>
    </row>
    <row r="12" spans="2:21" s="37" customFormat="1" ht="15.75">
      <c r="B12" s="129" t="s">
        <v>6</v>
      </c>
      <c r="C12" s="130"/>
      <c r="D12" s="94">
        <f t="shared" ref="D12" si="7">+D48/1000000</f>
        <v>0</v>
      </c>
      <c r="E12" s="94">
        <f t="shared" si="6"/>
        <v>0</v>
      </c>
      <c r="O12" s="45"/>
    </row>
    <row r="13" spans="2:21" s="37" customFormat="1">
      <c r="L13" s="45"/>
      <c r="M13" s="45"/>
      <c r="N13" s="45"/>
      <c r="O13" s="70"/>
      <c r="P13" s="69"/>
      <c r="Q13" s="38"/>
      <c r="R13" s="38"/>
      <c r="S13" s="39"/>
      <c r="U13" s="67"/>
    </row>
    <row r="14" spans="2:21" ht="14.25" customHeight="1">
      <c r="H14" s="34"/>
      <c r="I14" s="34"/>
      <c r="K14" s="34"/>
      <c r="P14" s="2"/>
      <c r="Q14" s="1"/>
      <c r="U14" s="67"/>
    </row>
    <row r="15" spans="2:21" ht="14.25" customHeight="1">
      <c r="U15" s="67"/>
    </row>
    <row r="16" spans="2:2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2:19" ht="14.25" customHeight="1"/>
    <row r="34" spans="2:19" ht="14.25" customHeight="1"/>
    <row r="35" spans="2:19" ht="14.25" customHeight="1"/>
    <row r="36" spans="2:19" ht="14.25" customHeight="1"/>
    <row r="37" spans="2:19" ht="14.25" customHeight="1"/>
    <row r="38" spans="2:19" ht="14.25" customHeight="1"/>
    <row r="39" spans="2:19" ht="14.25" customHeight="1"/>
    <row r="40" spans="2:19" ht="14.25" customHeight="1"/>
    <row r="41" spans="2:19">
      <c r="B41" s="123" t="s">
        <v>16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</row>
    <row r="42" spans="2:19" s="106" customFormat="1" ht="9.75" customHeight="1"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</row>
    <row r="43" spans="2:19" s="106" customFormat="1" ht="15.75" customHeight="1"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</row>
    <row r="44" spans="2:19" s="95" customFormat="1">
      <c r="P44" s="96"/>
    </row>
    <row r="45" spans="2:19" s="95" customFormat="1">
      <c r="B45" s="95" t="s">
        <v>130</v>
      </c>
      <c r="P45" s="96"/>
    </row>
    <row r="46" spans="2:19" s="95" customFormat="1" ht="15.75">
      <c r="B46" s="97" t="s">
        <v>112</v>
      </c>
      <c r="C46" s="98">
        <f>+D46</f>
        <v>60407292.039999999</v>
      </c>
      <c r="D46" s="98">
        <v>60407292.039999999</v>
      </c>
      <c r="E46" s="98">
        <v>92421983.969999999</v>
      </c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6"/>
    </row>
    <row r="47" spans="2:19" s="95" customFormat="1" ht="15.75">
      <c r="B47" s="99" t="s">
        <v>5</v>
      </c>
      <c r="C47" s="100">
        <f>+D47</f>
        <v>0</v>
      </c>
      <c r="D47" s="100">
        <v>0</v>
      </c>
      <c r="E47" s="100">
        <v>0</v>
      </c>
      <c r="F47" s="100"/>
      <c r="G47" s="100"/>
      <c r="H47" s="100"/>
      <c r="I47" s="100"/>
      <c r="J47" s="100"/>
      <c r="K47" s="100"/>
      <c r="L47" s="98"/>
      <c r="M47" s="98"/>
      <c r="N47" s="98"/>
      <c r="O47" s="98"/>
      <c r="P47" s="96"/>
    </row>
    <row r="48" spans="2:19" s="95" customFormat="1" ht="15.75">
      <c r="B48" s="99" t="s">
        <v>6</v>
      </c>
      <c r="C48" s="100">
        <f>+D48</f>
        <v>0</v>
      </c>
      <c r="D48" s="100">
        <v>0</v>
      </c>
      <c r="E48" s="100">
        <v>0</v>
      </c>
      <c r="F48" s="100"/>
      <c r="G48" s="100"/>
      <c r="H48" s="100"/>
      <c r="I48" s="100"/>
      <c r="J48" s="100"/>
      <c r="K48" s="100"/>
      <c r="L48" s="98"/>
      <c r="M48" s="98"/>
      <c r="N48" s="98"/>
      <c r="O48" s="98"/>
      <c r="P48" s="96"/>
    </row>
    <row r="49" spans="1:20" s="95" customFormat="1">
      <c r="P49" s="96"/>
    </row>
    <row r="50" spans="1:20" s="95" customFormat="1">
      <c r="P50" s="96"/>
    </row>
    <row r="51" spans="1:20" s="95" customFormat="1" ht="18.75">
      <c r="B51" s="122" t="s">
        <v>177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</row>
    <row r="52" spans="1:20" s="95" customFormat="1">
      <c r="B52" s="101" t="s">
        <v>7</v>
      </c>
      <c r="C52" s="101" t="s">
        <v>9</v>
      </c>
      <c r="D52" s="101" t="s">
        <v>10</v>
      </c>
      <c r="E52" s="101" t="s">
        <v>11</v>
      </c>
      <c r="F52" s="102"/>
      <c r="G52" s="101"/>
      <c r="H52" s="101"/>
      <c r="I52" s="101"/>
      <c r="J52" s="101"/>
      <c r="K52" s="101"/>
      <c r="L52" s="101"/>
      <c r="M52" s="101"/>
      <c r="N52" s="101"/>
      <c r="O52" s="101"/>
      <c r="P52" s="101" t="s">
        <v>21</v>
      </c>
      <c r="Q52" s="101" t="s">
        <v>22</v>
      </c>
      <c r="R52" s="101" t="s">
        <v>24</v>
      </c>
      <c r="S52" s="101" t="s">
        <v>25</v>
      </c>
      <c r="T52" s="99"/>
    </row>
    <row r="53" spans="1:20" s="95" customFormat="1">
      <c r="B53" s="103" t="s">
        <v>110</v>
      </c>
      <c r="C53" s="100">
        <f>+D53</f>
        <v>4240000000</v>
      </c>
      <c r="D53" s="100">
        <f t="shared" ref="D53:E53" si="8">+D55+D56</f>
        <v>4240000000</v>
      </c>
      <c r="E53" s="100">
        <f t="shared" si="8"/>
        <v>4240000000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 t="e">
        <f>+P55+#REF!</f>
        <v>#REF!</v>
      </c>
      <c r="Q53" s="100" t="e">
        <f>+Q55+#REF!</f>
        <v>#REF!</v>
      </c>
      <c r="R53" s="100" t="e">
        <f>+R55+#REF!</f>
        <v>#REF!</v>
      </c>
      <c r="S53" s="100" t="e">
        <f>+S55+#REF!</f>
        <v>#REF!</v>
      </c>
      <c r="T53" s="99"/>
    </row>
    <row r="54" spans="1:20" s="95" customFormat="1" ht="15.75">
      <c r="B54" s="97" t="s">
        <v>111</v>
      </c>
      <c r="C54" s="98">
        <f t="shared" ref="C54" si="9">+D54</f>
        <v>60407292.039999999</v>
      </c>
      <c r="D54" s="98">
        <f t="shared" ref="D54:E54" si="10">+D46+D57</f>
        <v>60407292.039999999</v>
      </c>
      <c r="E54" s="98">
        <f t="shared" si="10"/>
        <v>92421983.969999999</v>
      </c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9"/>
    </row>
    <row r="55" spans="1:20" s="95" customFormat="1" ht="15.75">
      <c r="B55" s="104" t="s">
        <v>108</v>
      </c>
      <c r="C55" s="98">
        <v>4127000000</v>
      </c>
      <c r="D55" s="98">
        <v>4127000000</v>
      </c>
      <c r="E55" s="98">
        <v>4127000000</v>
      </c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100">
        <v>4318300000</v>
      </c>
      <c r="Q55" s="100">
        <v>4318300000</v>
      </c>
      <c r="R55" s="100">
        <v>4318300000</v>
      </c>
      <c r="S55" s="100">
        <v>4318300000</v>
      </c>
      <c r="T55" s="99"/>
    </row>
    <row r="56" spans="1:20" s="95" customFormat="1" ht="15.75">
      <c r="B56" s="104" t="s">
        <v>109</v>
      </c>
      <c r="C56" s="98">
        <v>113000000</v>
      </c>
      <c r="D56" s="98">
        <v>113000000</v>
      </c>
      <c r="E56" s="98">
        <v>113000000</v>
      </c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>
        <v>2224320000</v>
      </c>
      <c r="Q56" s="98">
        <v>2224320000</v>
      </c>
      <c r="R56" s="98">
        <v>2224320000</v>
      </c>
      <c r="S56" s="98">
        <v>2224320000</v>
      </c>
      <c r="T56" s="98">
        <v>2224320000</v>
      </c>
    </row>
    <row r="57" spans="1:20" s="95" customFormat="1" ht="15.75">
      <c r="B57" s="97" t="s">
        <v>113</v>
      </c>
      <c r="C57" s="98">
        <f>+D57</f>
        <v>0</v>
      </c>
      <c r="D57" s="98">
        <f t="shared" ref="D57:E57" si="11">+D47+D48</f>
        <v>0</v>
      </c>
      <c r="E57" s="98">
        <f t="shared" si="11"/>
        <v>0</v>
      </c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100"/>
      <c r="Q57" s="100"/>
      <c r="R57" s="100"/>
      <c r="S57" s="100"/>
      <c r="T57" s="99"/>
    </row>
    <row r="58" spans="1:20" s="106" customFormat="1">
      <c r="A58" s="105"/>
      <c r="O58" s="105"/>
      <c r="P58" s="107"/>
      <c r="Q58" s="105"/>
      <c r="R58" s="105"/>
      <c r="S58" s="105"/>
    </row>
    <row r="59" spans="1:20" s="106" customFormat="1">
      <c r="A59" s="105"/>
      <c r="O59" s="105"/>
      <c r="P59" s="107"/>
      <c r="Q59" s="105"/>
      <c r="R59" s="105"/>
      <c r="S59" s="105"/>
    </row>
    <row r="60" spans="1:20" s="42" customForma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2"/>
      <c r="Q60" s="71"/>
      <c r="R60" s="71"/>
      <c r="S60" s="71"/>
    </row>
    <row r="61" spans="1:20" s="42" customFormat="1">
      <c r="P61" s="43"/>
    </row>
    <row r="62" spans="1:20" s="42" customFormat="1">
      <c r="P62" s="43"/>
    </row>
    <row r="63" spans="1:20" s="42" customFormat="1">
      <c r="P63" s="43"/>
    </row>
    <row r="64" spans="1:20" s="45" customFormat="1">
      <c r="P64" s="1"/>
    </row>
    <row r="65" spans="16:16" s="45" customFormat="1">
      <c r="P65" s="1"/>
    </row>
    <row r="66" spans="16:16" s="42" customFormat="1">
      <c r="P66" s="43"/>
    </row>
    <row r="67" spans="16:16" s="42" customFormat="1">
      <c r="P67" s="43"/>
    </row>
    <row r="68" spans="16:16" s="42" customFormat="1">
      <c r="P68" s="43"/>
    </row>
    <row r="69" spans="16:16" s="42" customFormat="1">
      <c r="P69" s="43"/>
    </row>
    <row r="70" spans="16:16" s="42" customFormat="1">
      <c r="P70" s="43"/>
    </row>
    <row r="71" spans="16:16" s="42" customFormat="1">
      <c r="P71" s="43"/>
    </row>
  </sheetData>
  <sheetProtection algorithmName="SHA-512" hashValue="97vtvIjo21GRXQhVivK6uESuw6mRsXANiXHLhxeSG1SLVkDMXB8zfQTzrru6iMes3tivfZ14PuqbLxUccuSsjA==" saltValue="h2BIPTRRm/aEejwi7jChdA==" spinCount="100000" sheet="1" objects="1" scenarios="1"/>
  <mergeCells count="11">
    <mergeCell ref="B4:K4"/>
    <mergeCell ref="D6:O6"/>
    <mergeCell ref="B51:S51"/>
    <mergeCell ref="B41:S41"/>
    <mergeCell ref="B42:S42"/>
    <mergeCell ref="B43:S43"/>
    <mergeCell ref="B5:S5"/>
    <mergeCell ref="C6:C7"/>
    <mergeCell ref="B6:B7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RowHeight="15"/>
  <cols>
    <col min="1" max="1" width="0.5703125" style="49" customWidth="1"/>
    <col min="2" max="2" width="0.28515625" style="49" customWidth="1"/>
    <col min="3" max="3" width="9.7109375" style="49" customWidth="1"/>
    <col min="4" max="4" width="13" style="49" customWidth="1"/>
    <col min="5" max="5" width="0.85546875" style="49" customWidth="1"/>
    <col min="6" max="6" width="5.7109375" style="49" customWidth="1"/>
    <col min="7" max="7" width="4" style="49" customWidth="1"/>
    <col min="8" max="9" width="3.28515625" style="49" customWidth="1"/>
    <col min="10" max="16" width="4" style="49" customWidth="1"/>
    <col min="17" max="17" width="20.28515625" style="49" customWidth="1"/>
    <col min="18" max="18" width="21.42578125" style="49" customWidth="1"/>
    <col min="19" max="19" width="3.85546875" style="49" customWidth="1"/>
    <col min="20" max="20" width="1.140625" style="49" customWidth="1"/>
    <col min="21" max="21" width="4.7109375" style="49" customWidth="1"/>
    <col min="22" max="22" width="18.28515625" style="49" customWidth="1"/>
    <col min="23" max="23" width="7.140625" style="49" customWidth="1"/>
    <col min="24" max="24" width="0" style="49" hidden="1" customWidth="1"/>
    <col min="25" max="25" width="13.85546875" style="49" customWidth="1"/>
    <col min="26" max="26" width="10.140625" style="49" customWidth="1"/>
    <col min="27" max="27" width="3.7109375" style="49" customWidth="1"/>
    <col min="28" max="28" width="9.7109375" style="49" customWidth="1"/>
    <col min="29" max="29" width="13.28515625" style="49" customWidth="1"/>
    <col min="30" max="30" width="6.28515625" style="49" customWidth="1"/>
    <col min="31" max="31" width="1.28515625" style="49" customWidth="1"/>
    <col min="32" max="32" width="1.85546875" style="49" customWidth="1"/>
    <col min="33" max="33" width="8" style="49" customWidth="1"/>
    <col min="34" max="16384" width="11.42578125" style="49"/>
  </cols>
  <sheetData>
    <row r="1" spans="1:33">
      <c r="A1" s="46"/>
      <c r="B1" s="47"/>
      <c r="C1" s="47"/>
      <c r="D1" s="47"/>
      <c r="E1" s="47"/>
      <c r="F1" s="131" t="s">
        <v>28</v>
      </c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/>
    </row>
    <row r="2" spans="1:33" ht="14.1" customHeight="1">
      <c r="A2" s="50"/>
      <c r="B2" s="133"/>
      <c r="C2" s="133"/>
      <c r="D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U2" s="134" t="s">
        <v>29</v>
      </c>
      <c r="V2" s="133"/>
      <c r="W2" s="133"/>
      <c r="Y2" s="135" t="s">
        <v>30</v>
      </c>
      <c r="Z2" s="133"/>
      <c r="AA2" s="135" t="s">
        <v>31</v>
      </c>
      <c r="AB2" s="133"/>
      <c r="AC2" s="133"/>
      <c r="AD2" s="133"/>
      <c r="AE2" s="133"/>
      <c r="AF2" s="51"/>
    </row>
    <row r="3" spans="1:33" ht="0" hidden="1" customHeight="1">
      <c r="A3" s="50"/>
      <c r="B3" s="133"/>
      <c r="C3" s="133"/>
      <c r="D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AF3" s="51"/>
    </row>
    <row r="4" spans="1:33" ht="14.1" customHeight="1">
      <c r="A4" s="50"/>
      <c r="B4" s="133"/>
      <c r="C4" s="133"/>
      <c r="D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U4" s="134" t="s">
        <v>32</v>
      </c>
      <c r="V4" s="133"/>
      <c r="W4" s="133"/>
      <c r="Y4" s="135" t="s">
        <v>33</v>
      </c>
      <c r="Z4" s="133"/>
      <c r="AA4" s="135" t="s">
        <v>34</v>
      </c>
      <c r="AB4" s="133"/>
      <c r="AC4" s="133"/>
      <c r="AD4" s="133"/>
      <c r="AE4" s="133"/>
      <c r="AF4" s="51"/>
    </row>
    <row r="5" spans="1:33" ht="14.1" customHeight="1">
      <c r="A5" s="50"/>
      <c r="B5" s="133"/>
      <c r="C5" s="133"/>
      <c r="D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U5" s="134" t="s">
        <v>35</v>
      </c>
      <c r="V5" s="133"/>
      <c r="W5" s="133"/>
      <c r="Y5" s="135" t="s">
        <v>131</v>
      </c>
      <c r="Z5" s="133"/>
      <c r="AA5" s="133"/>
      <c r="AB5" s="133"/>
      <c r="AC5" s="133"/>
      <c r="AD5" s="133"/>
      <c r="AF5" s="51"/>
    </row>
    <row r="6" spans="1:33" ht="0" hidden="1" customHeight="1">
      <c r="A6" s="50"/>
      <c r="B6" s="133"/>
      <c r="C6" s="133"/>
      <c r="D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AF6" s="51"/>
    </row>
    <row r="7" spans="1:33" ht="4.3499999999999996" customHeight="1">
      <c r="A7" s="50"/>
      <c r="B7" s="133"/>
      <c r="C7" s="133"/>
      <c r="D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AF7" s="51"/>
    </row>
    <row r="8" spans="1:33" ht="9.9499999999999993" customHeight="1">
      <c r="A8" s="50"/>
      <c r="B8" s="133"/>
      <c r="C8" s="133"/>
      <c r="D8" s="133"/>
      <c r="AF8" s="51"/>
    </row>
    <row r="9" spans="1:33" ht="11.45" customHeight="1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4"/>
    </row>
    <row r="10" spans="1:33" ht="9.9499999999999993" customHeight="1"/>
    <row r="11" spans="1:33" ht="16.5">
      <c r="C11" s="137" t="s">
        <v>36</v>
      </c>
      <c r="D11" s="138"/>
      <c r="E11" s="138"/>
      <c r="F11" s="138"/>
      <c r="G11" s="138"/>
      <c r="H11" s="138"/>
      <c r="I11" s="138"/>
      <c r="J11" s="139"/>
      <c r="K11" s="140" t="s">
        <v>37</v>
      </c>
      <c r="L11" s="133"/>
      <c r="M11" s="133"/>
      <c r="N11" s="133"/>
      <c r="O11" s="55" t="s">
        <v>38</v>
      </c>
      <c r="P11" s="137" t="s">
        <v>39</v>
      </c>
      <c r="Q11" s="139"/>
      <c r="R11" s="140" t="s">
        <v>40</v>
      </c>
      <c r="S11" s="133"/>
      <c r="T11" s="133"/>
      <c r="U11" s="133"/>
      <c r="V11" s="133"/>
      <c r="W11" s="136" t="s">
        <v>38</v>
      </c>
      <c r="X11" s="133"/>
      <c r="Y11" s="133"/>
      <c r="Z11" s="136" t="s">
        <v>38</v>
      </c>
      <c r="AA11" s="133"/>
      <c r="AB11" s="55" t="s">
        <v>38</v>
      </c>
      <c r="AC11" s="55" t="s">
        <v>38</v>
      </c>
      <c r="AD11" s="136" t="s">
        <v>38</v>
      </c>
      <c r="AE11" s="133"/>
      <c r="AF11" s="133"/>
      <c r="AG11" s="133"/>
    </row>
    <row r="12" spans="1:33" ht="16.5">
      <c r="C12" s="137" t="s">
        <v>41</v>
      </c>
      <c r="D12" s="138"/>
      <c r="E12" s="138"/>
      <c r="F12" s="138"/>
      <c r="G12" s="138"/>
      <c r="H12" s="138"/>
      <c r="I12" s="138"/>
      <c r="J12" s="139"/>
      <c r="K12" s="140" t="s">
        <v>21</v>
      </c>
      <c r="L12" s="133"/>
      <c r="M12" s="133"/>
      <c r="N12" s="133"/>
      <c r="O12" s="56" t="s">
        <v>38</v>
      </c>
      <c r="P12" s="137" t="s">
        <v>42</v>
      </c>
      <c r="Q12" s="139"/>
      <c r="R12" s="140" t="s">
        <v>43</v>
      </c>
      <c r="S12" s="133"/>
      <c r="T12" s="133"/>
      <c r="U12" s="133"/>
      <c r="V12" s="133"/>
      <c r="W12" s="133"/>
      <c r="X12" s="133"/>
      <c r="Y12" s="133"/>
      <c r="Z12" s="136" t="s">
        <v>38</v>
      </c>
      <c r="AA12" s="133"/>
      <c r="AB12" s="55" t="s">
        <v>38</v>
      </c>
      <c r="AC12" s="55" t="s">
        <v>38</v>
      </c>
      <c r="AD12" s="136" t="s">
        <v>38</v>
      </c>
      <c r="AE12" s="133"/>
      <c r="AF12" s="133"/>
      <c r="AG12" s="133"/>
    </row>
    <row r="13" spans="1:33" ht="18" customHeight="1">
      <c r="C13" s="137" t="s">
        <v>44</v>
      </c>
      <c r="D13" s="138"/>
      <c r="E13" s="138"/>
      <c r="F13" s="138"/>
      <c r="G13" s="138"/>
      <c r="H13" s="138"/>
      <c r="I13" s="138"/>
      <c r="J13" s="139"/>
      <c r="K13" s="140" t="s">
        <v>45</v>
      </c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</row>
    <row r="14" spans="1:33" ht="18" customHeight="1">
      <c r="C14" s="137" t="s">
        <v>46</v>
      </c>
      <c r="D14" s="138"/>
      <c r="E14" s="138"/>
      <c r="F14" s="138"/>
      <c r="G14" s="138"/>
      <c r="H14" s="138"/>
      <c r="I14" s="138"/>
      <c r="J14" s="139"/>
      <c r="K14" s="140" t="s">
        <v>47</v>
      </c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6" t="s">
        <v>38</v>
      </c>
      <c r="AE14" s="133"/>
      <c r="AF14" s="133"/>
      <c r="AG14" s="133"/>
    </row>
    <row r="15" spans="1:33">
      <c r="C15" s="137" t="s">
        <v>48</v>
      </c>
      <c r="D15" s="138"/>
      <c r="E15" s="138"/>
      <c r="F15" s="138"/>
      <c r="G15" s="138"/>
      <c r="H15" s="138"/>
      <c r="I15" s="138"/>
      <c r="J15" s="139"/>
      <c r="K15" s="140" t="s">
        <v>49</v>
      </c>
      <c r="L15" s="133"/>
      <c r="M15" s="133"/>
      <c r="N15" s="133"/>
      <c r="O15" s="56" t="s">
        <v>38</v>
      </c>
      <c r="P15" s="141" t="s">
        <v>50</v>
      </c>
      <c r="Q15" s="133"/>
      <c r="R15" s="140" t="s">
        <v>51</v>
      </c>
      <c r="S15" s="133"/>
      <c r="T15" s="133"/>
      <c r="U15" s="133"/>
      <c r="V15" s="133"/>
      <c r="W15" s="140" t="s">
        <v>38</v>
      </c>
      <c r="X15" s="133"/>
      <c r="Y15" s="133"/>
      <c r="Z15" s="140" t="s">
        <v>38</v>
      </c>
      <c r="AA15" s="133"/>
      <c r="AB15" s="56" t="s">
        <v>38</v>
      </c>
      <c r="AC15" s="56" t="s">
        <v>38</v>
      </c>
      <c r="AD15" s="136" t="s">
        <v>38</v>
      </c>
      <c r="AE15" s="133"/>
      <c r="AF15" s="133"/>
      <c r="AG15" s="133"/>
    </row>
    <row r="16" spans="1:33">
      <c r="C16" s="55" t="s">
        <v>38</v>
      </c>
      <c r="D16" s="136" t="s">
        <v>38</v>
      </c>
      <c r="E16" s="133"/>
      <c r="F16" s="133"/>
      <c r="G16" s="55" t="s">
        <v>38</v>
      </c>
      <c r="H16" s="55" t="s">
        <v>38</v>
      </c>
      <c r="I16" s="55" t="s">
        <v>38</v>
      </c>
      <c r="J16" s="55" t="s">
        <v>38</v>
      </c>
      <c r="K16" s="55" t="s">
        <v>38</v>
      </c>
      <c r="L16" s="55" t="s">
        <v>38</v>
      </c>
      <c r="M16" s="55" t="s">
        <v>38</v>
      </c>
      <c r="N16" s="55" t="s">
        <v>38</v>
      </c>
      <c r="O16" s="55" t="s">
        <v>38</v>
      </c>
      <c r="P16" s="55" t="s">
        <v>38</v>
      </c>
      <c r="Q16" s="55" t="s">
        <v>38</v>
      </c>
      <c r="R16" s="55" t="s">
        <v>38</v>
      </c>
      <c r="S16" s="136" t="s">
        <v>38</v>
      </c>
      <c r="T16" s="133"/>
      <c r="U16" s="133"/>
      <c r="V16" s="55" t="s">
        <v>38</v>
      </c>
      <c r="W16" s="136" t="s">
        <v>38</v>
      </c>
      <c r="X16" s="133"/>
      <c r="Y16" s="133"/>
      <c r="Z16" s="136" t="s">
        <v>38</v>
      </c>
      <c r="AA16" s="133"/>
      <c r="AB16" s="55" t="s">
        <v>38</v>
      </c>
      <c r="AC16" s="55" t="s">
        <v>38</v>
      </c>
      <c r="AD16" s="136" t="s">
        <v>38</v>
      </c>
      <c r="AE16" s="133"/>
      <c r="AF16" s="133"/>
      <c r="AG16" s="133"/>
    </row>
    <row r="17" spans="3:33" ht="46.5">
      <c r="C17" s="57" t="s">
        <v>52</v>
      </c>
      <c r="D17" s="142" t="s">
        <v>53</v>
      </c>
      <c r="E17" s="143"/>
      <c r="F17" s="144"/>
      <c r="G17" s="57" t="s">
        <v>54</v>
      </c>
      <c r="H17" s="57" t="s">
        <v>55</v>
      </c>
      <c r="I17" s="57" t="s">
        <v>56</v>
      </c>
      <c r="J17" s="57" t="s">
        <v>57</v>
      </c>
      <c r="K17" s="57" t="s">
        <v>58</v>
      </c>
      <c r="L17" s="57" t="s">
        <v>59</v>
      </c>
      <c r="M17" s="57" t="s">
        <v>60</v>
      </c>
      <c r="N17" s="57" t="s">
        <v>61</v>
      </c>
      <c r="O17" s="57" t="s">
        <v>62</v>
      </c>
      <c r="P17" s="57" t="s">
        <v>63</v>
      </c>
      <c r="Q17" s="57" t="s">
        <v>64</v>
      </c>
      <c r="R17" s="57" t="s">
        <v>65</v>
      </c>
      <c r="S17" s="142" t="s">
        <v>66</v>
      </c>
      <c r="T17" s="143"/>
      <c r="U17" s="144"/>
      <c r="V17" s="57" t="s">
        <v>67</v>
      </c>
      <c r="W17" s="142" t="s">
        <v>68</v>
      </c>
      <c r="X17" s="143"/>
      <c r="Y17" s="144"/>
      <c r="Z17" s="142" t="s">
        <v>69</v>
      </c>
      <c r="AA17" s="144"/>
      <c r="AB17" s="57" t="s">
        <v>70</v>
      </c>
      <c r="AC17" s="57" t="s">
        <v>71</v>
      </c>
      <c r="AD17" s="142" t="s">
        <v>72</v>
      </c>
      <c r="AE17" s="143"/>
      <c r="AF17" s="143"/>
      <c r="AG17" s="144"/>
    </row>
    <row r="18" spans="3:33" ht="18">
      <c r="C18" s="58" t="s">
        <v>33</v>
      </c>
      <c r="D18" s="145" t="s">
        <v>34</v>
      </c>
      <c r="E18" s="146"/>
      <c r="F18" s="146"/>
      <c r="G18" s="58" t="s">
        <v>73</v>
      </c>
      <c r="H18" s="58"/>
      <c r="I18" s="58"/>
      <c r="J18" s="58"/>
      <c r="K18" s="58"/>
      <c r="L18" s="58"/>
      <c r="M18" s="58"/>
      <c r="N18" s="58" t="s">
        <v>38</v>
      </c>
      <c r="O18" s="58" t="s">
        <v>38</v>
      </c>
      <c r="P18" s="58" t="s">
        <v>38</v>
      </c>
      <c r="Q18" s="58" t="s">
        <v>74</v>
      </c>
      <c r="R18" s="59" t="s">
        <v>75</v>
      </c>
      <c r="S18" s="147" t="s">
        <v>75</v>
      </c>
      <c r="T18" s="146"/>
      <c r="U18" s="146"/>
      <c r="V18" s="59" t="s">
        <v>75</v>
      </c>
      <c r="W18" s="147" t="s">
        <v>132</v>
      </c>
      <c r="X18" s="146"/>
      <c r="Y18" s="146"/>
      <c r="Z18" s="147" t="s">
        <v>133</v>
      </c>
      <c r="AA18" s="146"/>
      <c r="AB18" s="59" t="s">
        <v>75</v>
      </c>
      <c r="AC18" s="66">
        <v>2053372316.7</v>
      </c>
      <c r="AD18" s="147" t="s">
        <v>134</v>
      </c>
      <c r="AE18" s="146"/>
      <c r="AF18" s="146"/>
      <c r="AG18" s="146"/>
    </row>
    <row r="19" spans="3:33" ht="27">
      <c r="C19" s="58"/>
      <c r="D19" s="145"/>
      <c r="E19" s="146"/>
      <c r="F19" s="146"/>
      <c r="G19" s="58" t="s">
        <v>73</v>
      </c>
      <c r="H19" s="58" t="s">
        <v>76</v>
      </c>
      <c r="I19" s="58"/>
      <c r="J19" s="58"/>
      <c r="K19" s="58"/>
      <c r="L19" s="58"/>
      <c r="M19" s="58"/>
      <c r="N19" s="58" t="s">
        <v>38</v>
      </c>
      <c r="O19" s="58" t="s">
        <v>38</v>
      </c>
      <c r="P19" s="58" t="s">
        <v>38</v>
      </c>
      <c r="Q19" s="58" t="s">
        <v>77</v>
      </c>
      <c r="R19" s="59" t="s">
        <v>75</v>
      </c>
      <c r="S19" s="147" t="s">
        <v>75</v>
      </c>
      <c r="T19" s="146"/>
      <c r="U19" s="146"/>
      <c r="V19" s="59" t="s">
        <v>75</v>
      </c>
      <c r="W19" s="147" t="s">
        <v>132</v>
      </c>
      <c r="X19" s="146"/>
      <c r="Y19" s="146"/>
      <c r="Z19" s="147" t="s">
        <v>133</v>
      </c>
      <c r="AA19" s="146"/>
      <c r="AB19" s="59" t="s">
        <v>75</v>
      </c>
      <c r="AC19" s="59" t="s">
        <v>133</v>
      </c>
      <c r="AD19" s="147" t="s">
        <v>134</v>
      </c>
      <c r="AE19" s="146"/>
      <c r="AF19" s="146"/>
      <c r="AG19" s="146"/>
    </row>
    <row r="20" spans="3:33" ht="27">
      <c r="C20" s="58"/>
      <c r="D20" s="145"/>
      <c r="E20" s="146"/>
      <c r="F20" s="146"/>
      <c r="G20" s="58" t="s">
        <v>73</v>
      </c>
      <c r="H20" s="58" t="s">
        <v>76</v>
      </c>
      <c r="I20" s="58" t="s">
        <v>78</v>
      </c>
      <c r="J20" s="58"/>
      <c r="K20" s="58"/>
      <c r="L20" s="58"/>
      <c r="M20" s="58"/>
      <c r="N20" s="58" t="s">
        <v>38</v>
      </c>
      <c r="O20" s="58" t="s">
        <v>38</v>
      </c>
      <c r="P20" s="58" t="s">
        <v>38</v>
      </c>
      <c r="Q20" s="58" t="s">
        <v>77</v>
      </c>
      <c r="R20" s="59" t="s">
        <v>75</v>
      </c>
      <c r="S20" s="147" t="s">
        <v>75</v>
      </c>
      <c r="T20" s="146"/>
      <c r="U20" s="146"/>
      <c r="V20" s="59" t="s">
        <v>75</v>
      </c>
      <c r="W20" s="147" t="s">
        <v>132</v>
      </c>
      <c r="X20" s="146"/>
      <c r="Y20" s="146"/>
      <c r="Z20" s="147" t="s">
        <v>133</v>
      </c>
      <c r="AA20" s="146"/>
      <c r="AB20" s="59" t="s">
        <v>75</v>
      </c>
      <c r="AC20" s="59" t="s">
        <v>133</v>
      </c>
      <c r="AD20" s="147" t="s">
        <v>134</v>
      </c>
      <c r="AE20" s="146"/>
      <c r="AF20" s="146"/>
      <c r="AG20" s="146"/>
    </row>
    <row r="21" spans="3:33" ht="27">
      <c r="C21" s="58"/>
      <c r="D21" s="145"/>
      <c r="E21" s="146"/>
      <c r="F21" s="146"/>
      <c r="G21" s="58" t="s">
        <v>73</v>
      </c>
      <c r="H21" s="58" t="s">
        <v>76</v>
      </c>
      <c r="I21" s="58" t="s">
        <v>78</v>
      </c>
      <c r="J21" s="58" t="s">
        <v>78</v>
      </c>
      <c r="K21" s="58"/>
      <c r="L21" s="58"/>
      <c r="M21" s="58"/>
      <c r="N21" s="58" t="s">
        <v>38</v>
      </c>
      <c r="O21" s="58" t="s">
        <v>38</v>
      </c>
      <c r="P21" s="58" t="s">
        <v>38</v>
      </c>
      <c r="Q21" s="58" t="s">
        <v>77</v>
      </c>
      <c r="R21" s="59" t="s">
        <v>75</v>
      </c>
      <c r="S21" s="147" t="s">
        <v>75</v>
      </c>
      <c r="T21" s="146"/>
      <c r="U21" s="146"/>
      <c r="V21" s="59" t="s">
        <v>75</v>
      </c>
      <c r="W21" s="147" t="s">
        <v>132</v>
      </c>
      <c r="X21" s="146"/>
      <c r="Y21" s="146"/>
      <c r="Z21" s="147" t="s">
        <v>133</v>
      </c>
      <c r="AA21" s="146"/>
      <c r="AB21" s="59" t="s">
        <v>75</v>
      </c>
      <c r="AC21" s="59" t="s">
        <v>133</v>
      </c>
      <c r="AD21" s="147" t="s">
        <v>134</v>
      </c>
      <c r="AE21" s="146"/>
      <c r="AF21" s="146"/>
      <c r="AG21" s="146"/>
    </row>
    <row r="22" spans="3:33" ht="27">
      <c r="C22" s="58"/>
      <c r="D22" s="145"/>
      <c r="E22" s="146"/>
      <c r="F22" s="146"/>
      <c r="G22" s="58" t="s">
        <v>73</v>
      </c>
      <c r="H22" s="58" t="s">
        <v>76</v>
      </c>
      <c r="I22" s="58" t="s">
        <v>78</v>
      </c>
      <c r="J22" s="58" t="s">
        <v>78</v>
      </c>
      <c r="K22" s="58" t="s">
        <v>79</v>
      </c>
      <c r="L22" s="58"/>
      <c r="M22" s="58"/>
      <c r="N22" s="58" t="s">
        <v>38</v>
      </c>
      <c r="O22" s="58" t="s">
        <v>38</v>
      </c>
      <c r="P22" s="58" t="s">
        <v>38</v>
      </c>
      <c r="Q22" s="58" t="s">
        <v>77</v>
      </c>
      <c r="R22" s="59" t="s">
        <v>75</v>
      </c>
      <c r="S22" s="147" t="s">
        <v>75</v>
      </c>
      <c r="T22" s="146"/>
      <c r="U22" s="146"/>
      <c r="V22" s="59" t="s">
        <v>75</v>
      </c>
      <c r="W22" s="147" t="s">
        <v>132</v>
      </c>
      <c r="X22" s="146"/>
      <c r="Y22" s="146"/>
      <c r="Z22" s="147" t="s">
        <v>133</v>
      </c>
      <c r="AA22" s="146"/>
      <c r="AB22" s="59" t="s">
        <v>75</v>
      </c>
      <c r="AC22" s="59" t="s">
        <v>133</v>
      </c>
      <c r="AD22" s="147" t="s">
        <v>134</v>
      </c>
      <c r="AE22" s="146"/>
      <c r="AF22" s="146"/>
      <c r="AG22" s="146"/>
    </row>
    <row r="23" spans="3:33">
      <c r="C23" s="58"/>
      <c r="D23" s="145"/>
      <c r="E23" s="146"/>
      <c r="F23" s="146"/>
      <c r="G23" s="58" t="s">
        <v>73</v>
      </c>
      <c r="H23" s="58" t="s">
        <v>76</v>
      </c>
      <c r="I23" s="58" t="s">
        <v>78</v>
      </c>
      <c r="J23" s="58" t="s">
        <v>78</v>
      </c>
      <c r="K23" s="58" t="s">
        <v>79</v>
      </c>
      <c r="L23" s="58" t="s">
        <v>80</v>
      </c>
      <c r="M23" s="58"/>
      <c r="N23" s="58" t="s">
        <v>38</v>
      </c>
      <c r="O23" s="58" t="s">
        <v>38</v>
      </c>
      <c r="P23" s="58" t="s">
        <v>38</v>
      </c>
      <c r="Q23" s="58" t="s">
        <v>81</v>
      </c>
      <c r="R23" s="59" t="s">
        <v>75</v>
      </c>
      <c r="S23" s="147" t="s">
        <v>75</v>
      </c>
      <c r="T23" s="146"/>
      <c r="U23" s="146"/>
      <c r="V23" s="59" t="s">
        <v>75</v>
      </c>
      <c r="W23" s="147" t="s">
        <v>135</v>
      </c>
      <c r="X23" s="146"/>
      <c r="Y23" s="146"/>
      <c r="Z23" s="147" t="s">
        <v>136</v>
      </c>
      <c r="AA23" s="146"/>
      <c r="AB23" s="59" t="s">
        <v>75</v>
      </c>
      <c r="AC23" s="59" t="s">
        <v>136</v>
      </c>
      <c r="AD23" s="147" t="s">
        <v>137</v>
      </c>
      <c r="AE23" s="146"/>
      <c r="AF23" s="146"/>
      <c r="AG23" s="146"/>
    </row>
    <row r="24" spans="3:33" ht="18">
      <c r="C24" s="58"/>
      <c r="D24" s="145"/>
      <c r="E24" s="146"/>
      <c r="F24" s="146"/>
      <c r="G24" s="58" t="s">
        <v>73</v>
      </c>
      <c r="H24" s="58" t="s">
        <v>76</v>
      </c>
      <c r="I24" s="58" t="s">
        <v>78</v>
      </c>
      <c r="J24" s="58" t="s">
        <v>78</v>
      </c>
      <c r="K24" s="58" t="s">
        <v>79</v>
      </c>
      <c r="L24" s="58" t="s">
        <v>82</v>
      </c>
      <c r="M24" s="58"/>
      <c r="N24" s="58" t="s">
        <v>38</v>
      </c>
      <c r="O24" s="58" t="s">
        <v>38</v>
      </c>
      <c r="P24" s="58" t="s">
        <v>38</v>
      </c>
      <c r="Q24" s="58" t="s">
        <v>83</v>
      </c>
      <c r="R24" s="59" t="s">
        <v>75</v>
      </c>
      <c r="S24" s="147" t="s">
        <v>75</v>
      </c>
      <c r="T24" s="146"/>
      <c r="U24" s="146"/>
      <c r="V24" s="59" t="s">
        <v>75</v>
      </c>
      <c r="W24" s="147" t="s">
        <v>138</v>
      </c>
      <c r="X24" s="146"/>
      <c r="Y24" s="146"/>
      <c r="Z24" s="147" t="s">
        <v>139</v>
      </c>
      <c r="AA24" s="146"/>
      <c r="AB24" s="59" t="s">
        <v>75</v>
      </c>
      <c r="AC24" s="59" t="s">
        <v>139</v>
      </c>
      <c r="AD24" s="147" t="s">
        <v>140</v>
      </c>
      <c r="AE24" s="146"/>
      <c r="AF24" s="146"/>
      <c r="AG24" s="146"/>
    </row>
    <row r="25" spans="3:33" ht="27">
      <c r="C25" s="58"/>
      <c r="D25" s="145"/>
      <c r="E25" s="146"/>
      <c r="F25" s="146"/>
      <c r="G25" s="58" t="s">
        <v>73</v>
      </c>
      <c r="H25" s="58" t="s">
        <v>76</v>
      </c>
      <c r="I25" s="58" t="s">
        <v>78</v>
      </c>
      <c r="J25" s="58" t="s">
        <v>78</v>
      </c>
      <c r="K25" s="58" t="s">
        <v>79</v>
      </c>
      <c r="L25" s="58" t="s">
        <v>82</v>
      </c>
      <c r="M25" s="58" t="s">
        <v>79</v>
      </c>
      <c r="N25" s="58" t="s">
        <v>38</v>
      </c>
      <c r="O25" s="58" t="s">
        <v>38</v>
      </c>
      <c r="P25" s="58" t="s">
        <v>38</v>
      </c>
      <c r="Q25" s="58" t="s">
        <v>84</v>
      </c>
      <c r="R25" s="59" t="s">
        <v>75</v>
      </c>
      <c r="S25" s="147" t="s">
        <v>75</v>
      </c>
      <c r="T25" s="146"/>
      <c r="U25" s="146"/>
      <c r="V25" s="59" t="s">
        <v>75</v>
      </c>
      <c r="W25" s="147" t="s">
        <v>141</v>
      </c>
      <c r="X25" s="146"/>
      <c r="Y25" s="146"/>
      <c r="Z25" s="147" t="s">
        <v>142</v>
      </c>
      <c r="AA25" s="146"/>
      <c r="AB25" s="59" t="s">
        <v>75</v>
      </c>
      <c r="AC25" s="59" t="s">
        <v>142</v>
      </c>
      <c r="AD25" s="147" t="s">
        <v>143</v>
      </c>
      <c r="AE25" s="146"/>
      <c r="AF25" s="146"/>
      <c r="AG25" s="146"/>
    </row>
    <row r="26" spans="3:33" ht="27">
      <c r="C26" s="58"/>
      <c r="D26" s="145"/>
      <c r="E26" s="146"/>
      <c r="F26" s="146"/>
      <c r="G26" s="58" t="s">
        <v>73</v>
      </c>
      <c r="H26" s="58" t="s">
        <v>76</v>
      </c>
      <c r="I26" s="58" t="s">
        <v>78</v>
      </c>
      <c r="J26" s="58" t="s">
        <v>78</v>
      </c>
      <c r="K26" s="58" t="s">
        <v>79</v>
      </c>
      <c r="L26" s="58" t="s">
        <v>82</v>
      </c>
      <c r="M26" s="58" t="s">
        <v>85</v>
      </c>
      <c r="N26" s="58" t="s">
        <v>38</v>
      </c>
      <c r="O26" s="58" t="s">
        <v>38</v>
      </c>
      <c r="P26" s="58" t="s">
        <v>38</v>
      </c>
      <c r="Q26" s="58" t="s">
        <v>86</v>
      </c>
      <c r="R26" s="59" t="s">
        <v>75</v>
      </c>
      <c r="S26" s="147" t="s">
        <v>75</v>
      </c>
      <c r="T26" s="146"/>
      <c r="U26" s="146"/>
      <c r="V26" s="59" t="s">
        <v>75</v>
      </c>
      <c r="W26" s="147" t="s">
        <v>144</v>
      </c>
      <c r="X26" s="146"/>
      <c r="Y26" s="146"/>
      <c r="Z26" s="147" t="s">
        <v>145</v>
      </c>
      <c r="AA26" s="146"/>
      <c r="AB26" s="59" t="s">
        <v>75</v>
      </c>
      <c r="AC26" s="59" t="s">
        <v>145</v>
      </c>
      <c r="AD26" s="147" t="s">
        <v>146</v>
      </c>
      <c r="AE26" s="146"/>
      <c r="AF26" s="146"/>
      <c r="AG26" s="146"/>
    </row>
    <row r="27" spans="3:33" ht="27">
      <c r="C27" s="60"/>
      <c r="D27" s="148"/>
      <c r="E27" s="149"/>
      <c r="F27" s="149"/>
      <c r="G27" s="60" t="s">
        <v>87</v>
      </c>
      <c r="H27" s="60"/>
      <c r="I27" s="60"/>
      <c r="J27" s="60"/>
      <c r="K27" s="60"/>
      <c r="L27" s="60"/>
      <c r="M27" s="60"/>
      <c r="N27" s="60" t="s">
        <v>38</v>
      </c>
      <c r="O27" s="60" t="s">
        <v>38</v>
      </c>
      <c r="P27" s="60" t="s">
        <v>38</v>
      </c>
      <c r="Q27" s="60" t="s">
        <v>88</v>
      </c>
      <c r="R27" s="61" t="s">
        <v>89</v>
      </c>
      <c r="S27" s="150" t="s">
        <v>75</v>
      </c>
      <c r="T27" s="149"/>
      <c r="U27" s="149"/>
      <c r="V27" s="61" t="s">
        <v>89</v>
      </c>
      <c r="W27" s="150" t="s">
        <v>147</v>
      </c>
      <c r="X27" s="149"/>
      <c r="Y27" s="149"/>
      <c r="Z27" s="150" t="s">
        <v>148</v>
      </c>
      <c r="AA27" s="149"/>
      <c r="AB27" s="61" t="s">
        <v>75</v>
      </c>
      <c r="AC27" s="61" t="s">
        <v>148</v>
      </c>
      <c r="AD27" s="150" t="s">
        <v>149</v>
      </c>
      <c r="AE27" s="149"/>
      <c r="AF27" s="149"/>
      <c r="AG27" s="149"/>
    </row>
    <row r="28" spans="3:33" ht="18">
      <c r="C28" s="62"/>
      <c r="D28" s="151"/>
      <c r="E28" s="152"/>
      <c r="F28" s="152"/>
      <c r="G28" s="62" t="s">
        <v>87</v>
      </c>
      <c r="H28" s="62" t="s">
        <v>79</v>
      </c>
      <c r="I28" s="62"/>
      <c r="J28" s="62"/>
      <c r="K28" s="62"/>
      <c r="L28" s="62"/>
      <c r="M28" s="62"/>
      <c r="N28" s="62" t="s">
        <v>38</v>
      </c>
      <c r="O28" s="62" t="s">
        <v>38</v>
      </c>
      <c r="P28" s="62" t="s">
        <v>38</v>
      </c>
      <c r="Q28" s="62" t="s">
        <v>90</v>
      </c>
      <c r="R28" s="63" t="s">
        <v>91</v>
      </c>
      <c r="S28" s="153" t="s">
        <v>75</v>
      </c>
      <c r="T28" s="152"/>
      <c r="U28" s="152"/>
      <c r="V28" s="63" t="s">
        <v>91</v>
      </c>
      <c r="W28" s="154">
        <v>139507795</v>
      </c>
      <c r="X28" s="152"/>
      <c r="Y28" s="152"/>
      <c r="Z28" s="153" t="s">
        <v>151</v>
      </c>
      <c r="AA28" s="152"/>
      <c r="AB28" s="63" t="s">
        <v>75</v>
      </c>
      <c r="AC28" s="68">
        <v>5825500703.1700001</v>
      </c>
      <c r="AD28" s="153" t="s">
        <v>152</v>
      </c>
      <c r="AE28" s="152"/>
      <c r="AF28" s="152"/>
      <c r="AG28" s="152"/>
    </row>
    <row r="29" spans="3:33">
      <c r="C29" s="58"/>
      <c r="D29" s="145"/>
      <c r="E29" s="146"/>
      <c r="F29" s="146"/>
      <c r="G29" s="58" t="s">
        <v>87</v>
      </c>
      <c r="H29" s="58" t="s">
        <v>79</v>
      </c>
      <c r="I29" s="58" t="s">
        <v>73</v>
      </c>
      <c r="J29" s="58"/>
      <c r="K29" s="58"/>
      <c r="L29" s="58"/>
      <c r="M29" s="58"/>
      <c r="N29" s="58" t="s">
        <v>38</v>
      </c>
      <c r="O29" s="58" t="s">
        <v>38</v>
      </c>
      <c r="P29" s="58" t="s">
        <v>38</v>
      </c>
      <c r="Q29" s="58" t="s">
        <v>92</v>
      </c>
      <c r="R29" s="59" t="s">
        <v>91</v>
      </c>
      <c r="S29" s="147" t="s">
        <v>75</v>
      </c>
      <c r="T29" s="146"/>
      <c r="U29" s="146"/>
      <c r="V29" s="59" t="s">
        <v>91</v>
      </c>
      <c r="W29" s="147" t="s">
        <v>150</v>
      </c>
      <c r="X29" s="146"/>
      <c r="Y29" s="146"/>
      <c r="Z29" s="147" t="s">
        <v>151</v>
      </c>
      <c r="AA29" s="146"/>
      <c r="AB29" s="59" t="s">
        <v>75</v>
      </c>
      <c r="AC29" s="59" t="s">
        <v>151</v>
      </c>
      <c r="AD29" s="147" t="s">
        <v>152</v>
      </c>
      <c r="AE29" s="146"/>
      <c r="AF29" s="146"/>
      <c r="AG29" s="146"/>
    </row>
    <row r="30" spans="3:33" ht="18">
      <c r="C30" s="58"/>
      <c r="D30" s="145"/>
      <c r="E30" s="146"/>
      <c r="F30" s="146"/>
      <c r="G30" s="58" t="s">
        <v>87</v>
      </c>
      <c r="H30" s="58" t="s">
        <v>79</v>
      </c>
      <c r="I30" s="58" t="s">
        <v>73</v>
      </c>
      <c r="J30" s="58" t="s">
        <v>79</v>
      </c>
      <c r="K30" s="58"/>
      <c r="L30" s="58"/>
      <c r="M30" s="58"/>
      <c r="N30" s="58" t="s">
        <v>38</v>
      </c>
      <c r="O30" s="58" t="s">
        <v>38</v>
      </c>
      <c r="P30" s="58" t="s">
        <v>38</v>
      </c>
      <c r="Q30" s="58" t="s">
        <v>93</v>
      </c>
      <c r="R30" s="59" t="s">
        <v>91</v>
      </c>
      <c r="S30" s="147" t="s">
        <v>75</v>
      </c>
      <c r="T30" s="146"/>
      <c r="U30" s="146"/>
      <c r="V30" s="59" t="s">
        <v>91</v>
      </c>
      <c r="W30" s="147" t="s">
        <v>75</v>
      </c>
      <c r="X30" s="146"/>
      <c r="Y30" s="146"/>
      <c r="Z30" s="147" t="s">
        <v>75</v>
      </c>
      <c r="AA30" s="146"/>
      <c r="AB30" s="59" t="s">
        <v>75</v>
      </c>
      <c r="AC30" s="59" t="s">
        <v>75</v>
      </c>
      <c r="AD30" s="147" t="s">
        <v>91</v>
      </c>
      <c r="AE30" s="146"/>
      <c r="AF30" s="146"/>
      <c r="AG30" s="146"/>
    </row>
    <row r="31" spans="3:33" ht="18">
      <c r="C31" s="58"/>
      <c r="D31" s="145"/>
      <c r="E31" s="146"/>
      <c r="F31" s="146"/>
      <c r="G31" s="58" t="s">
        <v>87</v>
      </c>
      <c r="H31" s="58" t="s">
        <v>79</v>
      </c>
      <c r="I31" s="58" t="s">
        <v>73</v>
      </c>
      <c r="J31" s="58" t="s">
        <v>87</v>
      </c>
      <c r="K31" s="58"/>
      <c r="L31" s="58"/>
      <c r="M31" s="58"/>
      <c r="N31" s="58" t="s">
        <v>38</v>
      </c>
      <c r="O31" s="58" t="s">
        <v>38</v>
      </c>
      <c r="P31" s="58" t="s">
        <v>38</v>
      </c>
      <c r="Q31" s="58" t="s">
        <v>122</v>
      </c>
      <c r="R31" s="59" t="s">
        <v>75</v>
      </c>
      <c r="S31" s="147" t="s">
        <v>75</v>
      </c>
      <c r="T31" s="146"/>
      <c r="U31" s="146"/>
      <c r="V31" s="59" t="s">
        <v>75</v>
      </c>
      <c r="W31" s="147" t="s">
        <v>75</v>
      </c>
      <c r="X31" s="146"/>
      <c r="Y31" s="146"/>
      <c r="Z31" s="147" t="s">
        <v>75</v>
      </c>
      <c r="AA31" s="146"/>
      <c r="AB31" s="59" t="s">
        <v>75</v>
      </c>
      <c r="AC31" s="59" t="s">
        <v>75</v>
      </c>
      <c r="AD31" s="147" t="s">
        <v>75</v>
      </c>
      <c r="AE31" s="146"/>
      <c r="AF31" s="146"/>
      <c r="AG31" s="146"/>
    </row>
    <row r="32" spans="3:33" ht="18">
      <c r="C32" s="58"/>
      <c r="D32" s="145"/>
      <c r="E32" s="146"/>
      <c r="F32" s="146"/>
      <c r="G32" s="58" t="s">
        <v>87</v>
      </c>
      <c r="H32" s="58" t="s">
        <v>79</v>
      </c>
      <c r="I32" s="58" t="s">
        <v>73</v>
      </c>
      <c r="J32" s="58" t="s">
        <v>87</v>
      </c>
      <c r="K32" s="58" t="s">
        <v>79</v>
      </c>
      <c r="L32" s="58"/>
      <c r="M32" s="58"/>
      <c r="N32" s="58" t="s">
        <v>38</v>
      </c>
      <c r="O32" s="58" t="s">
        <v>38</v>
      </c>
      <c r="P32" s="58" t="s">
        <v>38</v>
      </c>
      <c r="Q32" s="58" t="s">
        <v>123</v>
      </c>
      <c r="R32" s="59" t="s">
        <v>75</v>
      </c>
      <c r="S32" s="147" t="s">
        <v>75</v>
      </c>
      <c r="T32" s="146"/>
      <c r="U32" s="146"/>
      <c r="V32" s="59" t="s">
        <v>75</v>
      </c>
      <c r="W32" s="147" t="s">
        <v>75</v>
      </c>
      <c r="X32" s="146"/>
      <c r="Y32" s="146"/>
      <c r="Z32" s="147" t="s">
        <v>75</v>
      </c>
      <c r="AA32" s="146"/>
      <c r="AB32" s="59" t="s">
        <v>75</v>
      </c>
      <c r="AC32" s="59" t="s">
        <v>75</v>
      </c>
      <c r="AD32" s="147" t="s">
        <v>75</v>
      </c>
      <c r="AE32" s="146"/>
      <c r="AF32" s="146"/>
      <c r="AG32" s="146"/>
    </row>
    <row r="33" spans="3:33">
      <c r="C33" s="58"/>
      <c r="D33" s="145"/>
      <c r="E33" s="146"/>
      <c r="F33" s="146"/>
      <c r="G33" s="58" t="s">
        <v>87</v>
      </c>
      <c r="H33" s="58" t="s">
        <v>79</v>
      </c>
      <c r="I33" s="58" t="s">
        <v>73</v>
      </c>
      <c r="J33" s="58" t="s">
        <v>87</v>
      </c>
      <c r="K33" s="58" t="s">
        <v>79</v>
      </c>
      <c r="L33" s="58" t="s">
        <v>73</v>
      </c>
      <c r="M33" s="58"/>
      <c r="N33" s="58" t="s">
        <v>38</v>
      </c>
      <c r="O33" s="58" t="s">
        <v>38</v>
      </c>
      <c r="P33" s="58" t="s">
        <v>38</v>
      </c>
      <c r="Q33" s="58" t="s">
        <v>124</v>
      </c>
      <c r="R33" s="59" t="s">
        <v>75</v>
      </c>
      <c r="S33" s="147" t="s">
        <v>75</v>
      </c>
      <c r="T33" s="146"/>
      <c r="U33" s="146"/>
      <c r="V33" s="59" t="s">
        <v>75</v>
      </c>
      <c r="W33" s="147" t="s">
        <v>75</v>
      </c>
      <c r="X33" s="146"/>
      <c r="Y33" s="146"/>
      <c r="Z33" s="147" t="s">
        <v>75</v>
      </c>
      <c r="AA33" s="146"/>
      <c r="AB33" s="59" t="s">
        <v>75</v>
      </c>
      <c r="AC33" s="59" t="s">
        <v>75</v>
      </c>
      <c r="AD33" s="147" t="s">
        <v>75</v>
      </c>
      <c r="AE33" s="146"/>
      <c r="AF33" s="146"/>
      <c r="AG33" s="146"/>
    </row>
    <row r="34" spans="3:33" ht="18">
      <c r="C34" s="58"/>
      <c r="D34" s="145"/>
      <c r="E34" s="146"/>
      <c r="F34" s="146"/>
      <c r="G34" s="58" t="s">
        <v>87</v>
      </c>
      <c r="H34" s="58" t="s">
        <v>79</v>
      </c>
      <c r="I34" s="58" t="s">
        <v>73</v>
      </c>
      <c r="J34" s="58" t="s">
        <v>114</v>
      </c>
      <c r="K34" s="58"/>
      <c r="L34" s="58"/>
      <c r="M34" s="58"/>
      <c r="N34" s="58" t="s">
        <v>38</v>
      </c>
      <c r="O34" s="58" t="s">
        <v>38</v>
      </c>
      <c r="P34" s="58" t="s">
        <v>38</v>
      </c>
      <c r="Q34" s="58" t="s">
        <v>115</v>
      </c>
      <c r="R34" s="59" t="s">
        <v>75</v>
      </c>
      <c r="S34" s="147" t="s">
        <v>75</v>
      </c>
      <c r="T34" s="146"/>
      <c r="U34" s="146"/>
      <c r="V34" s="59" t="s">
        <v>75</v>
      </c>
      <c r="W34" s="147" t="s">
        <v>153</v>
      </c>
      <c r="X34" s="146"/>
      <c r="Y34" s="146"/>
      <c r="Z34" s="147" t="s">
        <v>154</v>
      </c>
      <c r="AA34" s="146"/>
      <c r="AB34" s="59" t="s">
        <v>75</v>
      </c>
      <c r="AC34" s="59" t="s">
        <v>154</v>
      </c>
      <c r="AD34" s="147" t="s">
        <v>155</v>
      </c>
      <c r="AE34" s="146"/>
      <c r="AF34" s="146"/>
      <c r="AG34" s="146"/>
    </row>
    <row r="35" spans="3:33" ht="18">
      <c r="C35" s="58"/>
      <c r="D35" s="145"/>
      <c r="E35" s="146"/>
      <c r="F35" s="146"/>
      <c r="G35" s="58" t="s">
        <v>87</v>
      </c>
      <c r="H35" s="58" t="s">
        <v>79</v>
      </c>
      <c r="I35" s="58" t="s">
        <v>73</v>
      </c>
      <c r="J35" s="58" t="s">
        <v>114</v>
      </c>
      <c r="K35" s="58" t="s">
        <v>79</v>
      </c>
      <c r="L35" s="58"/>
      <c r="M35" s="58"/>
      <c r="N35" s="58" t="s">
        <v>38</v>
      </c>
      <c r="O35" s="58" t="s">
        <v>38</v>
      </c>
      <c r="P35" s="58" t="s">
        <v>38</v>
      </c>
      <c r="Q35" s="58" t="s">
        <v>115</v>
      </c>
      <c r="R35" s="59" t="s">
        <v>75</v>
      </c>
      <c r="S35" s="147" t="s">
        <v>75</v>
      </c>
      <c r="T35" s="146"/>
      <c r="U35" s="146"/>
      <c r="V35" s="59" t="s">
        <v>75</v>
      </c>
      <c r="W35" s="147" t="s">
        <v>153</v>
      </c>
      <c r="X35" s="146"/>
      <c r="Y35" s="146"/>
      <c r="Z35" s="147" t="s">
        <v>154</v>
      </c>
      <c r="AA35" s="146"/>
      <c r="AB35" s="59" t="s">
        <v>75</v>
      </c>
      <c r="AC35" s="59" t="s">
        <v>154</v>
      </c>
      <c r="AD35" s="147" t="s">
        <v>155</v>
      </c>
      <c r="AE35" s="146"/>
      <c r="AF35" s="146"/>
      <c r="AG35" s="146"/>
    </row>
    <row r="36" spans="3:33" ht="18">
      <c r="C36" s="58"/>
      <c r="D36" s="145"/>
      <c r="E36" s="146"/>
      <c r="F36" s="146"/>
      <c r="G36" s="58" t="s">
        <v>87</v>
      </c>
      <c r="H36" s="58" t="s">
        <v>79</v>
      </c>
      <c r="I36" s="58" t="s">
        <v>73</v>
      </c>
      <c r="J36" s="58" t="s">
        <v>114</v>
      </c>
      <c r="K36" s="58" t="s">
        <v>79</v>
      </c>
      <c r="L36" s="58" t="s">
        <v>73</v>
      </c>
      <c r="M36" s="58"/>
      <c r="N36" s="58" t="s">
        <v>38</v>
      </c>
      <c r="O36" s="58" t="s">
        <v>38</v>
      </c>
      <c r="P36" s="58" t="s">
        <v>38</v>
      </c>
      <c r="Q36" s="58" t="s">
        <v>116</v>
      </c>
      <c r="R36" s="59" t="s">
        <v>75</v>
      </c>
      <c r="S36" s="147" t="s">
        <v>75</v>
      </c>
      <c r="T36" s="146"/>
      <c r="U36" s="146"/>
      <c r="V36" s="59" t="s">
        <v>75</v>
      </c>
      <c r="W36" s="147" t="s">
        <v>153</v>
      </c>
      <c r="X36" s="146"/>
      <c r="Y36" s="146"/>
      <c r="Z36" s="147" t="s">
        <v>154</v>
      </c>
      <c r="AA36" s="146"/>
      <c r="AB36" s="59" t="s">
        <v>75</v>
      </c>
      <c r="AC36" s="59" t="s">
        <v>154</v>
      </c>
      <c r="AD36" s="147" t="s">
        <v>155</v>
      </c>
      <c r="AE36" s="146"/>
      <c r="AF36" s="146"/>
      <c r="AG36" s="146"/>
    </row>
    <row r="37" spans="3:33" ht="18">
      <c r="C37" s="58"/>
      <c r="D37" s="145"/>
      <c r="E37" s="146"/>
      <c r="F37" s="146"/>
      <c r="G37" s="58" t="s">
        <v>87</v>
      </c>
      <c r="H37" s="58" t="s">
        <v>79</v>
      </c>
      <c r="I37" s="58" t="s">
        <v>73</v>
      </c>
      <c r="J37" s="58" t="s">
        <v>102</v>
      </c>
      <c r="K37" s="58"/>
      <c r="L37" s="58"/>
      <c r="M37" s="58"/>
      <c r="N37" s="58" t="s">
        <v>38</v>
      </c>
      <c r="O37" s="58" t="s">
        <v>38</v>
      </c>
      <c r="P37" s="58" t="s">
        <v>38</v>
      </c>
      <c r="Q37" s="58" t="s">
        <v>117</v>
      </c>
      <c r="R37" s="59" t="s">
        <v>75</v>
      </c>
      <c r="S37" s="147" t="s">
        <v>75</v>
      </c>
      <c r="T37" s="146"/>
      <c r="U37" s="146"/>
      <c r="V37" s="59" t="s">
        <v>75</v>
      </c>
      <c r="W37" s="147" t="s">
        <v>75</v>
      </c>
      <c r="X37" s="146"/>
      <c r="Y37" s="146"/>
      <c r="Z37" s="147" t="s">
        <v>118</v>
      </c>
      <c r="AA37" s="146"/>
      <c r="AB37" s="59" t="s">
        <v>75</v>
      </c>
      <c r="AC37" s="59" t="s">
        <v>118</v>
      </c>
      <c r="AD37" s="147" t="s">
        <v>119</v>
      </c>
      <c r="AE37" s="146"/>
      <c r="AF37" s="146"/>
      <c r="AG37" s="146"/>
    </row>
    <row r="38" spans="3:33">
      <c r="C38" s="58"/>
      <c r="D38" s="145"/>
      <c r="E38" s="146"/>
      <c r="F38" s="146"/>
      <c r="G38" s="58" t="s">
        <v>87</v>
      </c>
      <c r="H38" s="58" t="s">
        <v>79</v>
      </c>
      <c r="I38" s="58" t="s">
        <v>73</v>
      </c>
      <c r="J38" s="58" t="s">
        <v>102</v>
      </c>
      <c r="K38" s="58" t="s">
        <v>79</v>
      </c>
      <c r="L38" s="58"/>
      <c r="M38" s="58"/>
      <c r="N38" s="58" t="s">
        <v>38</v>
      </c>
      <c r="O38" s="58" t="s">
        <v>38</v>
      </c>
      <c r="P38" s="58" t="s">
        <v>38</v>
      </c>
      <c r="Q38" s="58" t="s">
        <v>120</v>
      </c>
      <c r="R38" s="59" t="s">
        <v>75</v>
      </c>
      <c r="S38" s="147" t="s">
        <v>75</v>
      </c>
      <c r="T38" s="146"/>
      <c r="U38" s="146"/>
      <c r="V38" s="59" t="s">
        <v>75</v>
      </c>
      <c r="W38" s="147" t="s">
        <v>75</v>
      </c>
      <c r="X38" s="146"/>
      <c r="Y38" s="146"/>
      <c r="Z38" s="147" t="s">
        <v>118</v>
      </c>
      <c r="AA38" s="146"/>
      <c r="AB38" s="59" t="s">
        <v>75</v>
      </c>
      <c r="AC38" s="59" t="s">
        <v>118</v>
      </c>
      <c r="AD38" s="147" t="s">
        <v>119</v>
      </c>
      <c r="AE38" s="146"/>
      <c r="AF38" s="146"/>
      <c r="AG38" s="146"/>
    </row>
    <row r="39" spans="3:33">
      <c r="C39" s="58"/>
      <c r="D39" s="145"/>
      <c r="E39" s="146"/>
      <c r="F39" s="146"/>
      <c r="G39" s="58" t="s">
        <v>87</v>
      </c>
      <c r="H39" s="58" t="s">
        <v>79</v>
      </c>
      <c r="I39" s="58" t="s">
        <v>73</v>
      </c>
      <c r="J39" s="58" t="s">
        <v>102</v>
      </c>
      <c r="K39" s="58" t="s">
        <v>79</v>
      </c>
      <c r="L39" s="58" t="s">
        <v>102</v>
      </c>
      <c r="M39" s="58"/>
      <c r="N39" s="58" t="s">
        <v>38</v>
      </c>
      <c r="O39" s="58" t="s">
        <v>38</v>
      </c>
      <c r="P39" s="58" t="s">
        <v>38</v>
      </c>
      <c r="Q39" s="58" t="s">
        <v>121</v>
      </c>
      <c r="R39" s="59" t="s">
        <v>75</v>
      </c>
      <c r="S39" s="147" t="s">
        <v>75</v>
      </c>
      <c r="T39" s="146"/>
      <c r="U39" s="146"/>
      <c r="V39" s="59" t="s">
        <v>75</v>
      </c>
      <c r="W39" s="147" t="s">
        <v>75</v>
      </c>
      <c r="X39" s="146"/>
      <c r="Y39" s="146"/>
      <c r="Z39" s="147" t="s">
        <v>118</v>
      </c>
      <c r="AA39" s="146"/>
      <c r="AB39" s="59" t="s">
        <v>75</v>
      </c>
      <c r="AC39" s="59" t="s">
        <v>118</v>
      </c>
      <c r="AD39" s="147" t="s">
        <v>119</v>
      </c>
      <c r="AE39" s="146"/>
      <c r="AF39" s="146"/>
      <c r="AG39" s="146"/>
    </row>
    <row r="40" spans="3:33">
      <c r="C40" s="58"/>
      <c r="D40" s="145"/>
      <c r="E40" s="146"/>
      <c r="F40" s="146"/>
      <c r="G40" s="58" t="s">
        <v>87</v>
      </c>
      <c r="H40" s="58" t="s">
        <v>79</v>
      </c>
      <c r="I40" s="58" t="s">
        <v>73</v>
      </c>
      <c r="J40" s="58" t="s">
        <v>76</v>
      </c>
      <c r="K40" s="58"/>
      <c r="L40" s="58"/>
      <c r="M40" s="58"/>
      <c r="N40" s="58" t="s">
        <v>38</v>
      </c>
      <c r="O40" s="58" t="s">
        <v>38</v>
      </c>
      <c r="P40" s="58" t="s">
        <v>38</v>
      </c>
      <c r="Q40" s="58" t="s">
        <v>94</v>
      </c>
      <c r="R40" s="59" t="s">
        <v>75</v>
      </c>
      <c r="S40" s="147" t="s">
        <v>75</v>
      </c>
      <c r="T40" s="146"/>
      <c r="U40" s="146"/>
      <c r="V40" s="59" t="s">
        <v>75</v>
      </c>
      <c r="W40" s="147" t="s">
        <v>156</v>
      </c>
      <c r="X40" s="146"/>
      <c r="Y40" s="146"/>
      <c r="Z40" s="147" t="s">
        <v>157</v>
      </c>
      <c r="AA40" s="146"/>
      <c r="AB40" s="59" t="s">
        <v>75</v>
      </c>
      <c r="AC40" s="59" t="s">
        <v>157</v>
      </c>
      <c r="AD40" s="147" t="s">
        <v>158</v>
      </c>
      <c r="AE40" s="146"/>
      <c r="AF40" s="146"/>
      <c r="AG40" s="146"/>
    </row>
    <row r="41" spans="3:33">
      <c r="C41" s="58"/>
      <c r="D41" s="145"/>
      <c r="E41" s="146"/>
      <c r="F41" s="146"/>
      <c r="G41" s="58" t="s">
        <v>87</v>
      </c>
      <c r="H41" s="58" t="s">
        <v>79</v>
      </c>
      <c r="I41" s="58" t="s">
        <v>73</v>
      </c>
      <c r="J41" s="58" t="s">
        <v>76</v>
      </c>
      <c r="K41" s="58" t="s">
        <v>73</v>
      </c>
      <c r="L41" s="58"/>
      <c r="M41" s="58"/>
      <c r="N41" s="58" t="s">
        <v>38</v>
      </c>
      <c r="O41" s="58" t="s">
        <v>38</v>
      </c>
      <c r="P41" s="58" t="s">
        <v>38</v>
      </c>
      <c r="Q41" s="58" t="s">
        <v>95</v>
      </c>
      <c r="R41" s="59" t="s">
        <v>75</v>
      </c>
      <c r="S41" s="147" t="s">
        <v>75</v>
      </c>
      <c r="T41" s="146"/>
      <c r="U41" s="146"/>
      <c r="V41" s="59" t="s">
        <v>75</v>
      </c>
      <c r="W41" s="147" t="s">
        <v>156</v>
      </c>
      <c r="X41" s="146"/>
      <c r="Y41" s="146"/>
      <c r="Z41" s="147" t="s">
        <v>157</v>
      </c>
      <c r="AA41" s="146"/>
      <c r="AB41" s="59" t="s">
        <v>75</v>
      </c>
      <c r="AC41" s="59" t="s">
        <v>157</v>
      </c>
      <c r="AD41" s="147" t="s">
        <v>158</v>
      </c>
      <c r="AE41" s="146"/>
      <c r="AF41" s="146"/>
      <c r="AG41" s="146"/>
    </row>
    <row r="42" spans="3:33">
      <c r="C42" s="58"/>
      <c r="D42" s="145"/>
      <c r="E42" s="146"/>
      <c r="F42" s="146"/>
      <c r="G42" s="58" t="s">
        <v>87</v>
      </c>
      <c r="H42" s="58" t="s">
        <v>79</v>
      </c>
      <c r="I42" s="58" t="s">
        <v>73</v>
      </c>
      <c r="J42" s="58" t="s">
        <v>76</v>
      </c>
      <c r="K42" s="58" t="s">
        <v>73</v>
      </c>
      <c r="L42" s="58" t="s">
        <v>79</v>
      </c>
      <c r="M42" s="58"/>
      <c r="N42" s="58" t="s">
        <v>38</v>
      </c>
      <c r="O42" s="58" t="s">
        <v>38</v>
      </c>
      <c r="P42" s="58" t="s">
        <v>38</v>
      </c>
      <c r="Q42" s="58" t="s">
        <v>96</v>
      </c>
      <c r="R42" s="59" t="s">
        <v>75</v>
      </c>
      <c r="S42" s="147" t="s">
        <v>75</v>
      </c>
      <c r="T42" s="146"/>
      <c r="U42" s="146"/>
      <c r="V42" s="59" t="s">
        <v>75</v>
      </c>
      <c r="W42" s="147" t="s">
        <v>159</v>
      </c>
      <c r="X42" s="146"/>
      <c r="Y42" s="146"/>
      <c r="Z42" s="147" t="s">
        <v>160</v>
      </c>
      <c r="AA42" s="146"/>
      <c r="AB42" s="59" t="s">
        <v>75</v>
      </c>
      <c r="AC42" s="59" t="s">
        <v>160</v>
      </c>
      <c r="AD42" s="147" t="s">
        <v>161</v>
      </c>
      <c r="AE42" s="146"/>
      <c r="AF42" s="146"/>
      <c r="AG42" s="146"/>
    </row>
    <row r="43" spans="3:33">
      <c r="C43" s="58"/>
      <c r="D43" s="145"/>
      <c r="E43" s="146"/>
      <c r="F43" s="146"/>
      <c r="G43" s="58" t="s">
        <v>87</v>
      </c>
      <c r="H43" s="58" t="s">
        <v>79</v>
      </c>
      <c r="I43" s="58" t="s">
        <v>73</v>
      </c>
      <c r="J43" s="58" t="s">
        <v>76</v>
      </c>
      <c r="K43" s="58" t="s">
        <v>73</v>
      </c>
      <c r="L43" s="58" t="s">
        <v>73</v>
      </c>
      <c r="M43" s="58"/>
      <c r="N43" s="58" t="s">
        <v>38</v>
      </c>
      <c r="O43" s="58" t="s">
        <v>38</v>
      </c>
      <c r="P43" s="58" t="s">
        <v>38</v>
      </c>
      <c r="Q43" s="58" t="s">
        <v>97</v>
      </c>
      <c r="R43" s="59" t="s">
        <v>75</v>
      </c>
      <c r="S43" s="147" t="s">
        <v>75</v>
      </c>
      <c r="T43" s="146"/>
      <c r="U43" s="146"/>
      <c r="V43" s="59" t="s">
        <v>75</v>
      </c>
      <c r="W43" s="147" t="s">
        <v>162</v>
      </c>
      <c r="X43" s="146"/>
      <c r="Y43" s="146"/>
      <c r="Z43" s="147" t="s">
        <v>163</v>
      </c>
      <c r="AA43" s="146"/>
      <c r="AB43" s="59" t="s">
        <v>75</v>
      </c>
      <c r="AC43" s="59" t="s">
        <v>163</v>
      </c>
      <c r="AD43" s="147" t="s">
        <v>164</v>
      </c>
      <c r="AE43" s="146"/>
      <c r="AF43" s="146"/>
      <c r="AG43" s="146"/>
    </row>
    <row r="44" spans="3:33" ht="18">
      <c r="C44" s="62"/>
      <c r="D44" s="151"/>
      <c r="E44" s="152"/>
      <c r="F44" s="152"/>
      <c r="G44" s="62" t="s">
        <v>87</v>
      </c>
      <c r="H44" s="62" t="s">
        <v>73</v>
      </c>
      <c r="I44" s="62"/>
      <c r="J44" s="62"/>
      <c r="K44" s="62"/>
      <c r="L44" s="62"/>
      <c r="M44" s="62"/>
      <c r="N44" s="62" t="s">
        <v>38</v>
      </c>
      <c r="O44" s="62" t="s">
        <v>38</v>
      </c>
      <c r="P44" s="62" t="s">
        <v>38</v>
      </c>
      <c r="Q44" s="62" t="s">
        <v>98</v>
      </c>
      <c r="R44" s="63" t="s">
        <v>99</v>
      </c>
      <c r="S44" s="153" t="s">
        <v>75</v>
      </c>
      <c r="T44" s="152"/>
      <c r="U44" s="152"/>
      <c r="V44" s="63" t="s">
        <v>99</v>
      </c>
      <c r="W44" s="153" t="s">
        <v>165</v>
      </c>
      <c r="X44" s="152"/>
      <c r="Y44" s="152"/>
      <c r="Z44" s="153" t="s">
        <v>166</v>
      </c>
      <c r="AA44" s="152"/>
      <c r="AB44" s="63" t="s">
        <v>75</v>
      </c>
      <c r="AC44" s="63" t="s">
        <v>166</v>
      </c>
      <c r="AD44" s="153" t="s">
        <v>167</v>
      </c>
      <c r="AE44" s="152"/>
      <c r="AF44" s="152"/>
      <c r="AG44" s="152"/>
    </row>
    <row r="45" spans="3:33" ht="18">
      <c r="C45" s="58"/>
      <c r="D45" s="145"/>
      <c r="E45" s="146"/>
      <c r="F45" s="146"/>
      <c r="G45" s="58" t="s">
        <v>87</v>
      </c>
      <c r="H45" s="58" t="s">
        <v>73</v>
      </c>
      <c r="I45" s="58" t="s">
        <v>87</v>
      </c>
      <c r="J45" s="58"/>
      <c r="K45" s="58"/>
      <c r="L45" s="58"/>
      <c r="M45" s="58"/>
      <c r="N45" s="58" t="s">
        <v>38</v>
      </c>
      <c r="O45" s="58" t="s">
        <v>38</v>
      </c>
      <c r="P45" s="58" t="s">
        <v>38</v>
      </c>
      <c r="Q45" s="58" t="s">
        <v>100</v>
      </c>
      <c r="R45" s="59" t="s">
        <v>75</v>
      </c>
      <c r="S45" s="147" t="s">
        <v>75</v>
      </c>
      <c r="T45" s="146"/>
      <c r="U45" s="146"/>
      <c r="V45" s="59" t="s">
        <v>75</v>
      </c>
      <c r="W45" s="155">
        <v>302689980.17000002</v>
      </c>
      <c r="X45" s="146"/>
      <c r="Y45" s="146"/>
      <c r="Z45" s="155">
        <v>511666922.38999999</v>
      </c>
      <c r="AA45" s="146"/>
      <c r="AB45" s="59" t="s">
        <v>75</v>
      </c>
      <c r="AC45" s="59" t="s">
        <v>168</v>
      </c>
      <c r="AD45" s="147" t="s">
        <v>167</v>
      </c>
      <c r="AE45" s="146"/>
      <c r="AF45" s="146"/>
      <c r="AG45" s="146"/>
    </row>
    <row r="46" spans="3:33" ht="18">
      <c r="C46" s="58"/>
      <c r="D46" s="145"/>
      <c r="E46" s="146"/>
      <c r="F46" s="146"/>
      <c r="G46" s="58" t="s">
        <v>87</v>
      </c>
      <c r="H46" s="58" t="s">
        <v>73</v>
      </c>
      <c r="I46" s="58" t="s">
        <v>87</v>
      </c>
      <c r="J46" s="58" t="s">
        <v>78</v>
      </c>
      <c r="K46" s="58"/>
      <c r="L46" s="58"/>
      <c r="M46" s="58"/>
      <c r="N46" s="58" t="s">
        <v>38</v>
      </c>
      <c r="O46" s="58" t="s">
        <v>38</v>
      </c>
      <c r="P46" s="58" t="s">
        <v>38</v>
      </c>
      <c r="Q46" s="58" t="s">
        <v>100</v>
      </c>
      <c r="R46" s="59" t="s">
        <v>75</v>
      </c>
      <c r="S46" s="147" t="s">
        <v>75</v>
      </c>
      <c r="T46" s="146"/>
      <c r="U46" s="146"/>
      <c r="V46" s="59" t="s">
        <v>75</v>
      </c>
      <c r="W46" s="147" t="s">
        <v>165</v>
      </c>
      <c r="X46" s="146"/>
      <c r="Y46" s="146"/>
      <c r="Z46" s="147" t="s">
        <v>168</v>
      </c>
      <c r="AA46" s="146"/>
      <c r="AB46" s="59" t="s">
        <v>75</v>
      </c>
      <c r="AC46" s="59" t="s">
        <v>168</v>
      </c>
      <c r="AD46" s="147" t="s">
        <v>167</v>
      </c>
      <c r="AE46" s="146"/>
      <c r="AF46" s="146"/>
      <c r="AG46" s="146"/>
    </row>
    <row r="47" spans="3:33" ht="27">
      <c r="C47" s="58"/>
      <c r="D47" s="145"/>
      <c r="E47" s="146"/>
      <c r="F47" s="146"/>
      <c r="G47" s="58" t="s">
        <v>87</v>
      </c>
      <c r="H47" s="58" t="s">
        <v>73</v>
      </c>
      <c r="I47" s="58" t="s">
        <v>87</v>
      </c>
      <c r="J47" s="58" t="s">
        <v>78</v>
      </c>
      <c r="K47" s="58" t="s">
        <v>87</v>
      </c>
      <c r="L47" s="58"/>
      <c r="M47" s="58"/>
      <c r="N47" s="58" t="s">
        <v>38</v>
      </c>
      <c r="O47" s="58" t="s">
        <v>38</v>
      </c>
      <c r="P47" s="58" t="s">
        <v>38</v>
      </c>
      <c r="Q47" s="58" t="s">
        <v>101</v>
      </c>
      <c r="R47" s="59" t="s">
        <v>75</v>
      </c>
      <c r="S47" s="147" t="s">
        <v>75</v>
      </c>
      <c r="T47" s="146"/>
      <c r="U47" s="146"/>
      <c r="V47" s="59" t="s">
        <v>75</v>
      </c>
      <c r="W47" s="147" t="s">
        <v>169</v>
      </c>
      <c r="X47" s="146"/>
      <c r="Y47" s="146"/>
      <c r="Z47" s="147" t="s">
        <v>170</v>
      </c>
      <c r="AA47" s="146"/>
      <c r="AB47" s="59" t="s">
        <v>75</v>
      </c>
      <c r="AC47" s="59" t="s">
        <v>170</v>
      </c>
      <c r="AD47" s="147" t="s">
        <v>171</v>
      </c>
      <c r="AE47" s="146"/>
      <c r="AF47" s="146"/>
      <c r="AG47" s="146"/>
    </row>
    <row r="48" spans="3:33" ht="27">
      <c r="C48" s="58"/>
      <c r="D48" s="145"/>
      <c r="E48" s="146"/>
      <c r="F48" s="146"/>
      <c r="G48" s="58" t="s">
        <v>87</v>
      </c>
      <c r="H48" s="58" t="s">
        <v>73</v>
      </c>
      <c r="I48" s="58" t="s">
        <v>87</v>
      </c>
      <c r="J48" s="58" t="s">
        <v>78</v>
      </c>
      <c r="K48" s="58" t="s">
        <v>102</v>
      </c>
      <c r="L48" s="58"/>
      <c r="M48" s="58"/>
      <c r="N48" s="58" t="s">
        <v>38</v>
      </c>
      <c r="O48" s="58" t="s">
        <v>38</v>
      </c>
      <c r="P48" s="58" t="s">
        <v>38</v>
      </c>
      <c r="Q48" s="58" t="s">
        <v>103</v>
      </c>
      <c r="R48" s="59" t="s">
        <v>75</v>
      </c>
      <c r="S48" s="147" t="s">
        <v>75</v>
      </c>
      <c r="T48" s="146"/>
      <c r="U48" s="146"/>
      <c r="V48" s="59" t="s">
        <v>75</v>
      </c>
      <c r="W48" s="147" t="s">
        <v>172</v>
      </c>
      <c r="X48" s="146"/>
      <c r="Y48" s="146"/>
      <c r="Z48" s="147" t="s">
        <v>173</v>
      </c>
      <c r="AA48" s="146"/>
      <c r="AB48" s="59" t="s">
        <v>75</v>
      </c>
      <c r="AC48" s="59" t="s">
        <v>173</v>
      </c>
      <c r="AD48" s="147" t="s">
        <v>174</v>
      </c>
      <c r="AE48" s="146"/>
      <c r="AF48" s="146"/>
      <c r="AG48" s="146"/>
    </row>
    <row r="49" spans="3:33" ht="18">
      <c r="C49" s="58"/>
      <c r="D49" s="145"/>
      <c r="E49" s="146"/>
      <c r="F49" s="146"/>
      <c r="G49" s="58" t="s">
        <v>87</v>
      </c>
      <c r="H49" s="58" t="s">
        <v>73</v>
      </c>
      <c r="I49" s="58" t="s">
        <v>80</v>
      </c>
      <c r="J49" s="58"/>
      <c r="K49" s="58"/>
      <c r="L49" s="58"/>
      <c r="M49" s="58"/>
      <c r="N49" s="58" t="s">
        <v>38</v>
      </c>
      <c r="O49" s="58" t="s">
        <v>38</v>
      </c>
      <c r="P49" s="58" t="s">
        <v>38</v>
      </c>
      <c r="Q49" s="58" t="s">
        <v>104</v>
      </c>
      <c r="R49" s="59" t="s">
        <v>99</v>
      </c>
      <c r="S49" s="147" t="s">
        <v>75</v>
      </c>
      <c r="T49" s="146"/>
      <c r="U49" s="146"/>
      <c r="V49" s="59" t="s">
        <v>99</v>
      </c>
      <c r="W49" s="147">
        <v>0</v>
      </c>
      <c r="X49" s="146"/>
      <c r="Y49" s="146"/>
      <c r="Z49" s="155">
        <v>6645000000</v>
      </c>
      <c r="AA49" s="146"/>
      <c r="AB49" s="59" t="s">
        <v>75</v>
      </c>
      <c r="AC49" s="59" t="s">
        <v>99</v>
      </c>
      <c r="AD49" s="147" t="s">
        <v>75</v>
      </c>
      <c r="AE49" s="146"/>
      <c r="AF49" s="146"/>
      <c r="AG49" s="146"/>
    </row>
    <row r="50" spans="3:33" ht="18">
      <c r="C50" s="58"/>
      <c r="D50" s="145"/>
      <c r="E50" s="146"/>
      <c r="F50" s="146"/>
      <c r="G50" s="58" t="s">
        <v>87</v>
      </c>
      <c r="H50" s="58" t="s">
        <v>73</v>
      </c>
      <c r="I50" s="58" t="s">
        <v>80</v>
      </c>
      <c r="J50" s="58" t="s">
        <v>73</v>
      </c>
      <c r="K50" s="58"/>
      <c r="L50" s="58"/>
      <c r="M50" s="58"/>
      <c r="N50" s="58" t="s">
        <v>38</v>
      </c>
      <c r="O50" s="58" t="s">
        <v>38</v>
      </c>
      <c r="P50" s="58" t="s">
        <v>38</v>
      </c>
      <c r="Q50" s="58" t="s">
        <v>105</v>
      </c>
      <c r="R50" s="59" t="s">
        <v>99</v>
      </c>
      <c r="S50" s="147" t="s">
        <v>75</v>
      </c>
      <c r="T50" s="146"/>
      <c r="U50" s="146"/>
      <c r="V50" s="59" t="s">
        <v>99</v>
      </c>
      <c r="W50" s="147" t="s">
        <v>75</v>
      </c>
      <c r="X50" s="146"/>
      <c r="Y50" s="146"/>
      <c r="Z50" s="147" t="s">
        <v>99</v>
      </c>
      <c r="AA50" s="146"/>
      <c r="AB50" s="59" t="s">
        <v>75</v>
      </c>
      <c r="AC50" s="59" t="s">
        <v>99</v>
      </c>
      <c r="AD50" s="147" t="s">
        <v>75</v>
      </c>
      <c r="AE50" s="146"/>
      <c r="AF50" s="146"/>
      <c r="AG50" s="146"/>
    </row>
    <row r="51" spans="3:33" ht="18">
      <c r="C51" s="58"/>
      <c r="D51" s="145"/>
      <c r="E51" s="146"/>
      <c r="F51" s="146"/>
      <c r="G51" s="58" t="s">
        <v>87</v>
      </c>
      <c r="H51" s="58" t="s">
        <v>73</v>
      </c>
      <c r="I51" s="58" t="s">
        <v>80</v>
      </c>
      <c r="J51" s="58" t="s">
        <v>73</v>
      </c>
      <c r="K51" s="58" t="s">
        <v>79</v>
      </c>
      <c r="L51" s="58"/>
      <c r="M51" s="58"/>
      <c r="N51" s="58" t="s">
        <v>38</v>
      </c>
      <c r="O51" s="58" t="s">
        <v>38</v>
      </c>
      <c r="P51" s="58" t="s">
        <v>38</v>
      </c>
      <c r="Q51" s="58" t="s">
        <v>105</v>
      </c>
      <c r="R51" s="59" t="s">
        <v>75</v>
      </c>
      <c r="S51" s="147" t="s">
        <v>75</v>
      </c>
      <c r="T51" s="146"/>
      <c r="U51" s="146"/>
      <c r="V51" s="59" t="s">
        <v>75</v>
      </c>
      <c r="W51" s="147" t="s">
        <v>75</v>
      </c>
      <c r="X51" s="146"/>
      <c r="Y51" s="146"/>
      <c r="Z51" s="147" t="s">
        <v>99</v>
      </c>
      <c r="AA51" s="146"/>
      <c r="AB51" s="59" t="s">
        <v>75</v>
      </c>
      <c r="AC51" s="59" t="s">
        <v>99</v>
      </c>
      <c r="AD51" s="147" t="s">
        <v>106</v>
      </c>
      <c r="AE51" s="146"/>
      <c r="AF51" s="146"/>
      <c r="AG51" s="146"/>
    </row>
    <row r="52" spans="3:33" ht="0" hidden="1" customHeight="1"/>
  </sheetData>
  <mergeCells count="215"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a_ xmlns="efe7861f-7370-4e9b-bbe8-6ab164badaee">2</_x002a_>
    <_x006a_zx9 xmlns="efe7861f-7370-4e9b-bbe8-6ab164badaee">INFORME MENSUAL DE INGRESOS VIGENCIA 2020</_x006a_zx9>
  </documentManagement>
</p:properties>
</file>

<file path=customXml/itemProps1.xml><?xml version="1.0" encoding="utf-8"?>
<ds:datastoreItem xmlns:ds="http://schemas.openxmlformats.org/officeDocument/2006/customXml" ds:itemID="{41C9DBCC-82F9-4524-A336-4401D8DD50E8}"/>
</file>

<file path=customXml/itemProps2.xml><?xml version="1.0" encoding="utf-8"?>
<ds:datastoreItem xmlns:ds="http://schemas.openxmlformats.org/officeDocument/2006/customXml" ds:itemID="{BAC61B18-F517-4669-97A5-312666A828AC}"/>
</file>

<file path=customXml/itemProps3.xml><?xml version="1.0" encoding="utf-8"?>
<ds:datastoreItem xmlns:ds="http://schemas.openxmlformats.org/officeDocument/2006/customXml" ds:itemID="{3CFEE4B3-EDFF-44A8-A25B-5EEBF6261B7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 FEBRERO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Andres Gamboa Luna</dc:creator>
  <cp:lastModifiedBy>Javier Correa Acevedo</cp:lastModifiedBy>
  <cp:lastPrinted>2016-02-16T13:30:29Z</cp:lastPrinted>
  <dcterms:created xsi:type="dcterms:W3CDTF">2014-07-22T18:19:15Z</dcterms:created>
  <dcterms:modified xsi:type="dcterms:W3CDTF">2020-03-17T16:02:40Z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